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25\d\Municipalidad de Nogoya\07 Documentos Finales B\Editables\"/>
    </mc:Choice>
  </mc:AlternateContent>
  <bookViews>
    <workbookView xWindow="0" yWindow="0" windowWidth="25020" windowHeight="11670"/>
  </bookViews>
  <sheets>
    <sheet name="MATRIZ AMBIENTAL ALTERNATIVAS" sheetId="7" r:id="rId1"/>
    <sheet name="ALTERN. 0" sheetId="3" state="hidden" r:id="rId2"/>
    <sheet name="Hoja1" sheetId="4" state="hidden" r:id="rId3"/>
  </sheets>
  <definedNames>
    <definedName name="_xlnm.Print_Area" localSheetId="0">'MATRIZ AMBIENTAL ALTERNATIVAS'!$A$1:$P$25</definedName>
  </definedNames>
  <calcPr calcId="162913"/>
</workbook>
</file>

<file path=xl/calcChain.xml><?xml version="1.0" encoding="utf-8"?>
<calcChain xmlns="http://schemas.openxmlformats.org/spreadsheetml/2006/main">
  <c r="L25" i="7" l="1"/>
  <c r="J18" i="7"/>
  <c r="M18" i="7" s="1"/>
  <c r="H18" i="7"/>
  <c r="K18" i="7" s="1"/>
  <c r="I18" i="7"/>
  <c r="L18" i="7" s="1"/>
  <c r="M24" i="7"/>
  <c r="M22" i="7"/>
  <c r="M16" i="7"/>
  <c r="M14" i="7"/>
  <c r="M12" i="7"/>
  <c r="M8" i="7"/>
  <c r="L23" i="7"/>
  <c r="L19" i="7"/>
  <c r="L16" i="7"/>
  <c r="L14" i="7"/>
  <c r="L8" i="7"/>
  <c r="L6" i="7"/>
  <c r="K19" i="7"/>
  <c r="K15" i="7"/>
  <c r="K7" i="7"/>
  <c r="J8" i="7"/>
  <c r="I8" i="7"/>
  <c r="H8" i="7"/>
  <c r="K8" i="7" s="1"/>
  <c r="J7" i="7"/>
  <c r="M7" i="7" s="1"/>
  <c r="I7" i="7"/>
  <c r="L7" i="7" s="1"/>
  <c r="H7" i="7"/>
  <c r="J6" i="7"/>
  <c r="M6" i="7" s="1"/>
  <c r="I6" i="7"/>
  <c r="H6" i="7"/>
  <c r="K6" i="7" s="1"/>
  <c r="J24" i="7"/>
  <c r="I24" i="7"/>
  <c r="L24" i="7" s="1"/>
  <c r="H24" i="7"/>
  <c r="K24" i="7" s="1"/>
  <c r="J23" i="7"/>
  <c r="M23" i="7" s="1"/>
  <c r="I23" i="7"/>
  <c r="H23" i="7"/>
  <c r="K23" i="7" s="1"/>
  <c r="J22" i="7"/>
  <c r="I22" i="7"/>
  <c r="L22" i="7" s="1"/>
  <c r="H22" i="7"/>
  <c r="K22" i="7" s="1"/>
  <c r="J21" i="7"/>
  <c r="M21" i="7" s="1"/>
  <c r="I21" i="7"/>
  <c r="L21" i="7" s="1"/>
  <c r="H21" i="7"/>
  <c r="K21" i="7" s="1"/>
  <c r="J20" i="7"/>
  <c r="M20" i="7" s="1"/>
  <c r="I20" i="7"/>
  <c r="L20" i="7" s="1"/>
  <c r="H20" i="7"/>
  <c r="K20" i="7" s="1"/>
  <c r="J19" i="7"/>
  <c r="M19" i="7" s="1"/>
  <c r="I19" i="7"/>
  <c r="H19" i="7"/>
  <c r="J17" i="7"/>
  <c r="M17" i="7" s="1"/>
  <c r="I17" i="7"/>
  <c r="L17" i="7" s="1"/>
  <c r="H17" i="7"/>
  <c r="K17" i="7" s="1"/>
  <c r="J13" i="7"/>
  <c r="M13" i="7" s="1"/>
  <c r="I13" i="7"/>
  <c r="L13" i="7" s="1"/>
  <c r="H13" i="7"/>
  <c r="K13" i="7" s="1"/>
  <c r="J10" i="7"/>
  <c r="M10" i="7" s="1"/>
  <c r="I10" i="7"/>
  <c r="L10" i="7" s="1"/>
  <c r="H10" i="7"/>
  <c r="K10" i="7" s="1"/>
  <c r="J9" i="7"/>
  <c r="M9" i="7" s="1"/>
  <c r="I9" i="7"/>
  <c r="L9" i="7" s="1"/>
  <c r="H9" i="7"/>
  <c r="K9" i="7" s="1"/>
  <c r="J16" i="7"/>
  <c r="I16" i="7"/>
  <c r="H16" i="7"/>
  <c r="K16" i="7" s="1"/>
  <c r="H11" i="7"/>
  <c r="K11" i="7" s="1"/>
  <c r="I11" i="7"/>
  <c r="L11" i="7" s="1"/>
  <c r="J11" i="7"/>
  <c r="M11" i="7" s="1"/>
  <c r="H12" i="7"/>
  <c r="K12" i="7" s="1"/>
  <c r="I12" i="7"/>
  <c r="L12" i="7" s="1"/>
  <c r="J12" i="7"/>
  <c r="H14" i="7"/>
  <c r="K14" i="7" s="1"/>
  <c r="I14" i="7"/>
  <c r="J14" i="7"/>
  <c r="H15" i="7"/>
  <c r="I15" i="7"/>
  <c r="L15" i="7" s="1"/>
  <c r="J15" i="7"/>
  <c r="M15" i="7" s="1"/>
  <c r="K25" i="7" l="1"/>
  <c r="M25" i="7"/>
  <c r="C38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3" i="3"/>
  <c r="H2" i="3"/>
  <c r="C15" i="3"/>
  <c r="D15" i="3" s="1"/>
  <c r="D11" i="3"/>
  <c r="D12" i="3"/>
  <c r="D13" i="3"/>
  <c r="D14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10" i="3"/>
  <c r="D9" i="3"/>
  <c r="D8" i="3"/>
  <c r="D7" i="3"/>
  <c r="D3" i="3"/>
  <c r="D4" i="3"/>
  <c r="D5" i="3"/>
  <c r="D6" i="3"/>
  <c r="D2" i="3"/>
</calcChain>
</file>

<file path=xl/sharedStrings.xml><?xml version="1.0" encoding="utf-8"?>
<sst xmlns="http://schemas.openxmlformats.org/spreadsheetml/2006/main" count="150" uniqueCount="135">
  <si>
    <t>PARCELAS RURALES</t>
  </si>
  <si>
    <t>1212PA000000293</t>
  </si>
  <si>
    <t>1212PA000000290</t>
  </si>
  <si>
    <t>1212PA000000337</t>
  </si>
  <si>
    <t>1212PA000000354</t>
  </si>
  <si>
    <t>AREA TOTAL [m2]</t>
  </si>
  <si>
    <t>AREA DE EXPROPIACION [m2]</t>
  </si>
  <si>
    <t>1212PA000000044</t>
  </si>
  <si>
    <t>1212PA000000043</t>
  </si>
  <si>
    <t>1212PA000000375</t>
  </si>
  <si>
    <t>1212PA000000420</t>
  </si>
  <si>
    <t>1206PA000000179</t>
  </si>
  <si>
    <t>1206PA000000180</t>
  </si>
  <si>
    <t>1206PA000000177</t>
  </si>
  <si>
    <t>1206PA000000197</t>
  </si>
  <si>
    <t>1206PA000000194</t>
  </si>
  <si>
    <t>1206PA000000200</t>
  </si>
  <si>
    <t>1206PA000000201</t>
  </si>
  <si>
    <t>1206PA000000202</t>
  </si>
  <si>
    <t>1206PA000000210</t>
  </si>
  <si>
    <t>1206PA000000209</t>
  </si>
  <si>
    <t>1206PA000000229</t>
  </si>
  <si>
    <t>1206PA000000233</t>
  </si>
  <si>
    <t>1206PA000000228</t>
  </si>
  <si>
    <t>1206PA000000771</t>
  </si>
  <si>
    <t>1206PA000000257</t>
  </si>
  <si>
    <t>1206PA000000745</t>
  </si>
  <si>
    <t>1206PA000000638</t>
  </si>
  <si>
    <t>1206PA000000813</t>
  </si>
  <si>
    <t>1206PA000000633</t>
  </si>
  <si>
    <t>1206PA000000647</t>
  </si>
  <si>
    <t>PARCELAS URBANA</t>
  </si>
  <si>
    <t>1206PA000000694</t>
  </si>
  <si>
    <t>ES EL 100</t>
  </si>
  <si>
    <t>1206PA000000695</t>
  </si>
  <si>
    <t>VER</t>
  </si>
  <si>
    <t>1206PA000000667</t>
  </si>
  <si>
    <t>1206PA000000665</t>
  </si>
  <si>
    <t>1206PA000000666</t>
  </si>
  <si>
    <t>1206PA000000971</t>
  </si>
  <si>
    <t>1206PA000000972</t>
  </si>
  <si>
    <t>1206PA000000830</t>
  </si>
  <si>
    <t>1206PA000000672</t>
  </si>
  <si>
    <t>1206PA000000323</t>
  </si>
  <si>
    <t>1206PA000000322</t>
  </si>
  <si>
    <t>1206PA000000325</t>
  </si>
  <si>
    <t>1206PA000000329</t>
  </si>
  <si>
    <t>1206PA000000868</t>
  </si>
  <si>
    <t>1206PA000000699</t>
  </si>
  <si>
    <t>1206PA000000700</t>
  </si>
  <si>
    <t>1206PA000000701</t>
  </si>
  <si>
    <t>1206PA000000702</t>
  </si>
  <si>
    <t>1206PA000000703</t>
  </si>
  <si>
    <t>1206PA000000704</t>
  </si>
  <si>
    <t>1206PA000000373</t>
  </si>
  <si>
    <t>1206PA000000370</t>
  </si>
  <si>
    <t>1206PA000000697</t>
  </si>
  <si>
    <t>1206PA000000698</t>
  </si>
  <si>
    <t>1206PA000000705</t>
  </si>
  <si>
    <t>1206PA000000706</t>
  </si>
  <si>
    <t>1206PA000000416</t>
  </si>
  <si>
    <t>1206PA000000420</t>
  </si>
  <si>
    <t>1206PA000000993</t>
  </si>
  <si>
    <t>1206PA000000994</t>
  </si>
  <si>
    <t>1206PA000000995</t>
  </si>
  <si>
    <t>1206PA000000453</t>
  </si>
  <si>
    <t>1206PA000000447</t>
  </si>
  <si>
    <t>1206PA000000484</t>
  </si>
  <si>
    <t>1206PA000000476</t>
  </si>
  <si>
    <t>1206PA000000477</t>
  </si>
  <si>
    <t>1206PA000000765</t>
  </si>
  <si>
    <t>1206PA000000764</t>
  </si>
  <si>
    <t>1206PA000000489</t>
  </si>
  <si>
    <t>1206PA000000493</t>
  </si>
  <si>
    <t>1206PA000000495</t>
  </si>
  <si>
    <t>1206PA000000518</t>
  </si>
  <si>
    <t>1206PA000000519</t>
  </si>
  <si>
    <t>1206PA000000833</t>
  </si>
  <si>
    <t>1206PA000000835</t>
  </si>
  <si>
    <t>1206PA000000561</t>
  </si>
  <si>
    <t>1206PA000000562</t>
  </si>
  <si>
    <t>1206PA000000564</t>
  </si>
  <si>
    <t>1206PA000000563</t>
  </si>
  <si>
    <t>Componente del medio</t>
  </si>
  <si>
    <t>Sensibilidad (Sv)</t>
  </si>
  <si>
    <t>Riesgo Ambiental (RA)</t>
  </si>
  <si>
    <t>Riesgo ambiental normalizado RAn (0 a 1)</t>
  </si>
  <si>
    <t>Deseabilidad de la autoridad local por la traza</t>
  </si>
  <si>
    <t>Nro. de cruces de FFCC</t>
  </si>
  <si>
    <t>Longitud de la traza</t>
  </si>
  <si>
    <t>Fibra óptica</t>
  </si>
  <si>
    <t>Áreas Turísticas</t>
  </si>
  <si>
    <t>Afectación flora</t>
  </si>
  <si>
    <t>Afectación fauna</t>
  </si>
  <si>
    <t>Observaciones</t>
  </si>
  <si>
    <t>Identificación de la vegetación aledaña, especialmente aquellos sectores con bosques nativos</t>
  </si>
  <si>
    <t>TRAZA 1</t>
  </si>
  <si>
    <t>TRAZA 2</t>
  </si>
  <si>
    <t>TRAZA 3</t>
  </si>
  <si>
    <t>Trazas del proyecto</t>
  </si>
  <si>
    <t>Utilizacion de calzada existente</t>
  </si>
  <si>
    <t>Área afectada. Parcelas a expropiar</t>
  </si>
  <si>
    <t>Identificación de unidades productivas o comerciales linderas a la zona de camino</t>
  </si>
  <si>
    <t xml:space="preserve">Gasoductos </t>
  </si>
  <si>
    <t>Líneas de media y alta tensión</t>
  </si>
  <si>
    <t>Tareas de preparación de la obra: Desmalezamiento y limpieza del terreno, Preparación de la superficie del suelo (nivelación topográfica), Transporte y movimiento de tierra y agregados (ripio, asfalto, hormigón armado).</t>
  </si>
  <si>
    <t>Infraestructura: Cruce de Arroyo Chañar (puente), rotondas, alcantarillado</t>
  </si>
  <si>
    <t>Alternativa de Proyecto en funcion de la Traza</t>
  </si>
  <si>
    <t>Red de agua y cloaca</t>
  </si>
  <si>
    <t>OBRA</t>
  </si>
  <si>
    <t>SOCIAL</t>
  </si>
  <si>
    <t>AMBIENTE</t>
  </si>
  <si>
    <t>Km de accesos a distintas localidades</t>
  </si>
  <si>
    <t>considera menor calzazda existente</t>
  </si>
  <si>
    <t>considera mayor calzazda existente</t>
  </si>
  <si>
    <t>Total = 174 m2
(menor área que la Traza 3, pero afectando a más viviendas ya consolidadas)</t>
  </si>
  <si>
    <t>Total = 54 m2
(afecta a una sola vivienda ya consolidada)</t>
  </si>
  <si>
    <t>A mayor longitud de traza, mayor cantidad, tarea y duración de esta etapa de obra</t>
  </si>
  <si>
    <t>A mayor longitud de traza, mayor cantidad, considerando a la traza 2 y 3 similares.</t>
  </si>
  <si>
    <t>Se identificaron en traza 2 y 3: una planta de biodisel y el basural de la localidad, lindantes con la zona de camino que, ante una posible expropiación, o infraestructura, vea afectada su actividad.</t>
  </si>
  <si>
    <t>no afecta a las redes de agua y cloca de la localidad</t>
  </si>
  <si>
    <t>no se encuentra informado, no afecta</t>
  </si>
  <si>
    <t>se identifica que las 3 trazas consideran un cruce de FFCC</t>
  </si>
  <si>
    <t>la traza propuesta por la municipalidad de ciudad de Nogoyá es coincidente con la Traza 2.</t>
  </si>
  <si>
    <t>Total = 10.020 m</t>
  </si>
  <si>
    <t>Total = 11.168 m</t>
  </si>
  <si>
    <t>Total = 11.844 m</t>
  </si>
  <si>
    <t>Total = 241 m2
(afecta solo unas construcción en etapa de elaboración)</t>
  </si>
  <si>
    <t>Posibilidad de crecimiento poblacional</t>
  </si>
  <si>
    <t>la alternativa 1, la superficie destinada a la expansión es más reducida; la alternativa 2 plantea una expansión acorde con la proyección de población prevista; y la alternativa 3 sobredimensiona el área de expansión en comparación con dicha proyección.</t>
  </si>
  <si>
    <t>se consideran distancias similares entre traza 1 y 2, solo diferenciado a la traza 1.</t>
  </si>
  <si>
    <t>Infraestructura de obra: Acopio de residuos de obra, Instalación del obrador</t>
  </si>
  <si>
    <t>VALORACIÓN SOCIO AMBIENTAL DE LAS ALTERNATIVAS</t>
  </si>
  <si>
    <t>Componen-tes Valorados (CV)</t>
  </si>
  <si>
    <t>Puntuación final (nivel de riesgo total)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</si>
</sst>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\ * #,##0.00_-;\-&quot;$&quot;\ * #,##0.00_-;_-&quot;$&quot;\ 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1"/>
      <name val="Calibri"/>
      <family val="2"/>
      <scheme val="minor"/>
    </font>
    <font>
      <b/>
      <sz val="12"/>
      <color rgb="FF000000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0">
    <xf numFmtId="0" fontId="0" fillId="0" borderId="0" xfId="0"/>
    <xf numFmtId="10" fontId="0" fillId="0" borderId="0" xfId="1" applyNumberFormat="1" applyFont="1"/>
    <xf numFmtId="0" fontId="0" fillId="3" borderId="0" xfId="0" applyFill="1"/>
    <xf numFmtId="0" fontId="0" fillId="2" borderId="1" xfId="0" applyFill="1" applyBorder="1"/>
    <xf numFmtId="0" fontId="0" fillId="0" borderId="1" xfId="0" applyBorder="1"/>
    <xf numFmtId="10" fontId="0" fillId="0" borderId="1" xfId="1" applyNumberFormat="1" applyFont="1" applyBorder="1"/>
    <xf numFmtId="1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2" fontId="9" fillId="0" borderId="11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2" fontId="9" fillId="0" borderId="24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textRotation="90"/>
    </xf>
    <xf numFmtId="0" fontId="13" fillId="0" borderId="14" xfId="0" applyFont="1" applyBorder="1" applyAlignment="1">
      <alignment horizontal="center" vertical="center" textRotation="90"/>
    </xf>
    <xf numFmtId="0" fontId="13" fillId="0" borderId="24" xfId="0" applyFont="1" applyBorder="1" applyAlignment="1">
      <alignment horizontal="center" vertical="center" textRotation="90"/>
    </xf>
    <xf numFmtId="0" fontId="14" fillId="0" borderId="6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4" fillId="4" borderId="28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14" fillId="4" borderId="27" xfId="0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2" fontId="12" fillId="5" borderId="19" xfId="0" applyNumberFormat="1" applyFont="1" applyFill="1" applyBorder="1" applyAlignment="1">
      <alignment horizontal="center" vertical="center" wrapText="1"/>
    </xf>
    <xf numFmtId="2" fontId="12" fillId="6" borderId="7" xfId="0" applyNumberFormat="1" applyFont="1" applyFill="1" applyBorder="1" applyAlignment="1">
      <alignment horizontal="center" vertical="center" wrapText="1"/>
    </xf>
    <xf numFmtId="2" fontId="12" fillId="7" borderId="20" xfId="0" applyNumberFormat="1" applyFont="1" applyFill="1" applyBorder="1" applyAlignment="1">
      <alignment horizontal="center" vertical="center" wrapText="1"/>
    </xf>
  </cellXfs>
  <cellStyles count="3">
    <cellStyle name="Moneda 2" xfId="2"/>
    <cellStyle name="Normal" xfId="0" builtinId="0"/>
    <cellStyle name="Porcentaje" xfId="1" builtinId="5"/>
  </cellStyles>
  <dxfs count="3">
    <dxf>
      <fill>
        <patternFill>
          <bgColor rgb="FF78B832"/>
        </patternFill>
      </fill>
    </dxf>
    <dxf>
      <fill>
        <patternFill>
          <bgColor rgb="FFFFFF66"/>
        </patternFill>
      </fill>
    </dxf>
    <dxf>
      <fill>
        <patternFill>
          <bgColor rgb="FFE22A49"/>
        </patternFill>
      </fill>
    </dxf>
  </dxfs>
  <tableStyles count="0" defaultTableStyle="TableStyleMedium9" defaultPivotStyle="PivotStyleLight16"/>
  <colors>
    <mruColors>
      <color rgb="FF78B832"/>
      <color rgb="FFE22A49"/>
      <color rgb="FFFFFF66"/>
      <color rgb="FFE4412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topLeftCell="A8" zoomScale="85" zoomScaleNormal="85" zoomScaleSheetLayoutView="120" workbookViewId="0">
      <selection activeCell="D28" sqref="D28"/>
    </sheetView>
  </sheetViews>
  <sheetFormatPr baseColWidth="10" defaultColWidth="11.42578125" defaultRowHeight="11.25" x14ac:dyDescent="0.25"/>
  <cols>
    <col min="1" max="1" width="3.7109375" style="8" customWidth="1"/>
    <col min="2" max="2" width="18.7109375" style="9" customWidth="1"/>
    <col min="3" max="3" width="45.28515625" style="9" customWidth="1"/>
    <col min="4" max="4" width="12" style="8" customWidth="1"/>
    <col min="5" max="13" width="8.28515625" style="8" customWidth="1"/>
    <col min="14" max="16" width="26.85546875" style="7" customWidth="1"/>
    <col min="17" max="17" width="11.5703125" style="7" customWidth="1"/>
    <col min="18" max="18" width="11.85546875" style="7" customWidth="1"/>
    <col min="19" max="19" width="12.140625" style="7" customWidth="1"/>
    <col min="20" max="16384" width="11.42578125" style="8"/>
  </cols>
  <sheetData>
    <row r="1" spans="1:21" ht="30" customHeight="1" thickBot="1" x14ac:dyDescent="0.3">
      <c r="A1" s="78" t="s">
        <v>132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80"/>
    </row>
    <row r="2" spans="1:21" ht="25.5" customHeight="1" thickBot="1" x14ac:dyDescent="0.3">
      <c r="A2" s="67" t="s">
        <v>83</v>
      </c>
      <c r="B2" s="68"/>
      <c r="C2" s="69"/>
      <c r="D2" s="12" t="s">
        <v>133</v>
      </c>
      <c r="E2" s="88" t="s">
        <v>107</v>
      </c>
      <c r="F2" s="88"/>
      <c r="G2" s="88"/>
      <c r="H2" s="88"/>
      <c r="I2" s="88"/>
      <c r="J2" s="88"/>
      <c r="K2" s="88"/>
      <c r="L2" s="88"/>
      <c r="M2" s="88"/>
      <c r="N2" s="88"/>
      <c r="O2" s="88"/>
      <c r="P2" s="89"/>
    </row>
    <row r="3" spans="1:21" ht="25.5" customHeight="1" thickBot="1" x14ac:dyDescent="0.3">
      <c r="A3" s="70"/>
      <c r="B3" s="71"/>
      <c r="C3" s="72"/>
      <c r="D3" s="13"/>
      <c r="E3" s="90" t="s">
        <v>99</v>
      </c>
      <c r="F3" s="91"/>
      <c r="G3" s="91"/>
      <c r="H3" s="91"/>
      <c r="I3" s="91"/>
      <c r="J3" s="91"/>
      <c r="K3" s="91"/>
      <c r="L3" s="91"/>
      <c r="M3" s="91"/>
      <c r="N3" s="91"/>
      <c r="O3" s="91"/>
      <c r="P3" s="92"/>
    </row>
    <row r="4" spans="1:21" ht="39.75" customHeight="1" thickBot="1" x14ac:dyDescent="0.3">
      <c r="A4" s="70"/>
      <c r="B4" s="71"/>
      <c r="C4" s="72"/>
      <c r="D4" s="13"/>
      <c r="E4" s="64" t="s">
        <v>96</v>
      </c>
      <c r="F4" s="65" t="s">
        <v>97</v>
      </c>
      <c r="G4" s="66" t="s">
        <v>98</v>
      </c>
      <c r="H4" s="64" t="s">
        <v>96</v>
      </c>
      <c r="I4" s="65" t="s">
        <v>97</v>
      </c>
      <c r="J4" s="66" t="s">
        <v>98</v>
      </c>
      <c r="K4" s="64" t="s">
        <v>96</v>
      </c>
      <c r="L4" s="65" t="s">
        <v>97</v>
      </c>
      <c r="M4" s="66" t="s">
        <v>98</v>
      </c>
      <c r="N4" s="87" t="s">
        <v>96</v>
      </c>
      <c r="O4" s="65" t="s">
        <v>97</v>
      </c>
      <c r="P4" s="66" t="s">
        <v>98</v>
      </c>
    </row>
    <row r="5" spans="1:21" ht="33.75" customHeight="1" thickBot="1" x14ac:dyDescent="0.3">
      <c r="A5" s="73"/>
      <c r="B5" s="74"/>
      <c r="C5" s="75"/>
      <c r="D5" s="14"/>
      <c r="E5" s="93" t="s">
        <v>84</v>
      </c>
      <c r="F5" s="94"/>
      <c r="G5" s="95"/>
      <c r="H5" s="93" t="s">
        <v>85</v>
      </c>
      <c r="I5" s="94"/>
      <c r="J5" s="95"/>
      <c r="K5" s="15" t="s">
        <v>86</v>
      </c>
      <c r="L5" s="16"/>
      <c r="M5" s="17"/>
      <c r="N5" s="96" t="s">
        <v>94</v>
      </c>
      <c r="O5" s="76"/>
      <c r="P5" s="77"/>
    </row>
    <row r="6" spans="1:21" s="11" customFormat="1" ht="31.5" customHeight="1" x14ac:dyDescent="0.25">
      <c r="A6" s="81" t="s">
        <v>109</v>
      </c>
      <c r="B6" s="18" t="s">
        <v>100</v>
      </c>
      <c r="C6" s="18"/>
      <c r="D6" s="19">
        <v>3</v>
      </c>
      <c r="E6" s="20">
        <v>2</v>
      </c>
      <c r="F6" s="21">
        <v>2</v>
      </c>
      <c r="G6" s="22">
        <v>3</v>
      </c>
      <c r="H6" s="20">
        <f t="shared" ref="H6:J8" si="0">+E6*$D6</f>
        <v>6</v>
      </c>
      <c r="I6" s="21">
        <f t="shared" si="0"/>
        <v>6</v>
      </c>
      <c r="J6" s="22">
        <f t="shared" si="0"/>
        <v>9</v>
      </c>
      <c r="K6" s="23">
        <f t="shared" ref="K6:K24" si="1">+H6/9</f>
        <v>0.66666666666666663</v>
      </c>
      <c r="L6" s="24">
        <f t="shared" ref="L6:L24" si="2">+I6/9</f>
        <v>0.66666666666666663</v>
      </c>
      <c r="M6" s="25">
        <f t="shared" ref="M6:M24" si="3">+J6/9</f>
        <v>1</v>
      </c>
      <c r="N6" s="26" t="s">
        <v>114</v>
      </c>
      <c r="O6" s="27" t="s">
        <v>114</v>
      </c>
      <c r="P6" s="28" t="s">
        <v>113</v>
      </c>
      <c r="Q6" s="10"/>
      <c r="R6" s="10"/>
      <c r="S6" s="10"/>
    </row>
    <row r="7" spans="1:21" s="11" customFormat="1" ht="64.5" customHeight="1" x14ac:dyDescent="0.25">
      <c r="A7" s="82"/>
      <c r="B7" s="29" t="s">
        <v>101</v>
      </c>
      <c r="C7" s="29"/>
      <c r="D7" s="30">
        <v>3</v>
      </c>
      <c r="E7" s="31">
        <v>3</v>
      </c>
      <c r="F7" s="32">
        <v>2</v>
      </c>
      <c r="G7" s="33">
        <v>2</v>
      </c>
      <c r="H7" s="31">
        <f t="shared" si="0"/>
        <v>9</v>
      </c>
      <c r="I7" s="32">
        <f t="shared" si="0"/>
        <v>6</v>
      </c>
      <c r="J7" s="33">
        <f t="shared" si="0"/>
        <v>6</v>
      </c>
      <c r="K7" s="34">
        <f t="shared" si="1"/>
        <v>1</v>
      </c>
      <c r="L7" s="35">
        <f t="shared" si="2"/>
        <v>0.66666666666666663</v>
      </c>
      <c r="M7" s="36">
        <f t="shared" si="3"/>
        <v>0.66666666666666663</v>
      </c>
      <c r="N7" s="37" t="s">
        <v>115</v>
      </c>
      <c r="O7" s="38" t="s">
        <v>127</v>
      </c>
      <c r="P7" s="39" t="s">
        <v>116</v>
      </c>
      <c r="Q7" s="10"/>
      <c r="R7" s="10"/>
      <c r="S7" s="10"/>
      <c r="T7" s="10"/>
      <c r="U7" s="10"/>
    </row>
    <row r="8" spans="1:21" s="11" customFormat="1" ht="60" customHeight="1" x14ac:dyDescent="0.25">
      <c r="A8" s="82"/>
      <c r="B8" s="29" t="s">
        <v>105</v>
      </c>
      <c r="C8" s="29"/>
      <c r="D8" s="30">
        <v>3</v>
      </c>
      <c r="E8" s="31">
        <v>1</v>
      </c>
      <c r="F8" s="32">
        <v>2</v>
      </c>
      <c r="G8" s="33">
        <v>3</v>
      </c>
      <c r="H8" s="31">
        <f t="shared" si="0"/>
        <v>3</v>
      </c>
      <c r="I8" s="32">
        <f t="shared" si="0"/>
        <v>6</v>
      </c>
      <c r="J8" s="33">
        <f t="shared" si="0"/>
        <v>9</v>
      </c>
      <c r="K8" s="34">
        <f t="shared" si="1"/>
        <v>0.33333333333333331</v>
      </c>
      <c r="L8" s="35">
        <f t="shared" si="2"/>
        <v>0.66666666666666663</v>
      </c>
      <c r="M8" s="36">
        <f t="shared" si="3"/>
        <v>1</v>
      </c>
      <c r="N8" s="40" t="s">
        <v>117</v>
      </c>
      <c r="O8" s="41"/>
      <c r="P8" s="42"/>
      <c r="Q8" s="10"/>
      <c r="R8" s="10"/>
      <c r="S8" s="10"/>
      <c r="T8" s="10"/>
      <c r="U8" s="10"/>
    </row>
    <row r="9" spans="1:21" s="11" customFormat="1" ht="39" customHeight="1" x14ac:dyDescent="0.25">
      <c r="A9" s="82"/>
      <c r="B9" s="29" t="s">
        <v>131</v>
      </c>
      <c r="C9" s="29"/>
      <c r="D9" s="30">
        <v>3</v>
      </c>
      <c r="E9" s="31">
        <v>1</v>
      </c>
      <c r="F9" s="32">
        <v>2</v>
      </c>
      <c r="G9" s="33">
        <v>2</v>
      </c>
      <c r="H9" s="31">
        <f t="shared" ref="H9:H22" si="4">+E9*$D9</f>
        <v>3</v>
      </c>
      <c r="I9" s="32">
        <f t="shared" ref="I9:I22" si="5">+F9*$D9</f>
        <v>6</v>
      </c>
      <c r="J9" s="33">
        <f t="shared" ref="J9:J22" si="6">+G9*$D9</f>
        <v>6</v>
      </c>
      <c r="K9" s="34">
        <f t="shared" si="1"/>
        <v>0.33333333333333331</v>
      </c>
      <c r="L9" s="35">
        <f t="shared" si="2"/>
        <v>0.66666666666666663</v>
      </c>
      <c r="M9" s="36">
        <f t="shared" si="3"/>
        <v>0.66666666666666663</v>
      </c>
      <c r="N9" s="40" t="s">
        <v>118</v>
      </c>
      <c r="O9" s="41"/>
      <c r="P9" s="42"/>
      <c r="Q9" s="10"/>
      <c r="R9" s="10"/>
      <c r="S9" s="10"/>
      <c r="T9" s="10"/>
      <c r="U9" s="10"/>
    </row>
    <row r="10" spans="1:21" s="11" customFormat="1" ht="39" customHeight="1" thickBot="1" x14ac:dyDescent="0.3">
      <c r="A10" s="83"/>
      <c r="B10" s="43" t="s">
        <v>106</v>
      </c>
      <c r="C10" s="43"/>
      <c r="D10" s="44">
        <v>3</v>
      </c>
      <c r="E10" s="45">
        <v>2</v>
      </c>
      <c r="F10" s="46">
        <v>3</v>
      </c>
      <c r="G10" s="47">
        <v>3</v>
      </c>
      <c r="H10" s="45">
        <f t="shared" si="4"/>
        <v>6</v>
      </c>
      <c r="I10" s="46">
        <f t="shared" si="5"/>
        <v>9</v>
      </c>
      <c r="J10" s="47">
        <f t="shared" si="6"/>
        <v>9</v>
      </c>
      <c r="K10" s="48">
        <f t="shared" si="1"/>
        <v>0.66666666666666663</v>
      </c>
      <c r="L10" s="49">
        <f t="shared" si="2"/>
        <v>1</v>
      </c>
      <c r="M10" s="50">
        <f t="shared" si="3"/>
        <v>1</v>
      </c>
      <c r="N10" s="51"/>
      <c r="O10" s="52"/>
      <c r="P10" s="53"/>
      <c r="Q10" s="10"/>
      <c r="R10" s="10"/>
      <c r="S10" s="10"/>
      <c r="T10" s="10"/>
      <c r="U10" s="10"/>
    </row>
    <row r="11" spans="1:21" s="11" customFormat="1" ht="48" customHeight="1" x14ac:dyDescent="0.25">
      <c r="A11" s="81" t="s">
        <v>110</v>
      </c>
      <c r="B11" s="18" t="s">
        <v>102</v>
      </c>
      <c r="C11" s="18"/>
      <c r="D11" s="19">
        <v>3</v>
      </c>
      <c r="E11" s="20">
        <v>1</v>
      </c>
      <c r="F11" s="21">
        <v>2</v>
      </c>
      <c r="G11" s="22">
        <v>2</v>
      </c>
      <c r="H11" s="20">
        <f t="shared" si="4"/>
        <v>3</v>
      </c>
      <c r="I11" s="21">
        <f t="shared" si="5"/>
        <v>6</v>
      </c>
      <c r="J11" s="22">
        <f t="shared" si="6"/>
        <v>6</v>
      </c>
      <c r="K11" s="23">
        <f t="shared" si="1"/>
        <v>0.33333333333333331</v>
      </c>
      <c r="L11" s="24">
        <f t="shared" si="2"/>
        <v>0.66666666666666663</v>
      </c>
      <c r="M11" s="25">
        <f t="shared" si="3"/>
        <v>0.66666666666666663</v>
      </c>
      <c r="N11" s="54" t="s">
        <v>119</v>
      </c>
      <c r="O11" s="55"/>
      <c r="P11" s="56"/>
      <c r="Q11" s="10"/>
      <c r="R11" s="10"/>
      <c r="S11" s="10"/>
      <c r="T11" s="10"/>
      <c r="U11" s="10"/>
    </row>
    <row r="12" spans="1:21" s="11" customFormat="1" ht="27" customHeight="1" x14ac:dyDescent="0.25">
      <c r="A12" s="82"/>
      <c r="B12" s="29" t="s">
        <v>103</v>
      </c>
      <c r="C12" s="29"/>
      <c r="D12" s="30">
        <v>1</v>
      </c>
      <c r="E12" s="31">
        <v>0</v>
      </c>
      <c r="F12" s="32">
        <v>0</v>
      </c>
      <c r="G12" s="33">
        <v>0</v>
      </c>
      <c r="H12" s="31">
        <f t="shared" si="4"/>
        <v>0</v>
      </c>
      <c r="I12" s="32">
        <f t="shared" si="5"/>
        <v>0</v>
      </c>
      <c r="J12" s="33">
        <f t="shared" si="6"/>
        <v>0</v>
      </c>
      <c r="K12" s="34">
        <f t="shared" si="1"/>
        <v>0</v>
      </c>
      <c r="L12" s="35">
        <f t="shared" si="2"/>
        <v>0</v>
      </c>
      <c r="M12" s="36">
        <f t="shared" si="3"/>
        <v>0</v>
      </c>
      <c r="N12" s="57" t="s">
        <v>121</v>
      </c>
      <c r="O12" s="58"/>
      <c r="P12" s="59"/>
      <c r="Q12" s="10"/>
      <c r="R12" s="10"/>
      <c r="S12" s="10"/>
      <c r="T12" s="10"/>
      <c r="U12" s="10"/>
    </row>
    <row r="13" spans="1:21" s="11" customFormat="1" ht="27" customHeight="1" x14ac:dyDescent="0.25">
      <c r="A13" s="82"/>
      <c r="B13" s="29" t="s">
        <v>108</v>
      </c>
      <c r="C13" s="29"/>
      <c r="D13" s="30">
        <v>1</v>
      </c>
      <c r="E13" s="31">
        <v>0</v>
      </c>
      <c r="F13" s="32">
        <v>0</v>
      </c>
      <c r="G13" s="33">
        <v>0</v>
      </c>
      <c r="H13" s="31">
        <f t="shared" si="4"/>
        <v>0</v>
      </c>
      <c r="I13" s="32">
        <f t="shared" si="5"/>
        <v>0</v>
      </c>
      <c r="J13" s="33">
        <f t="shared" si="6"/>
        <v>0</v>
      </c>
      <c r="K13" s="34">
        <f t="shared" si="1"/>
        <v>0</v>
      </c>
      <c r="L13" s="35">
        <f t="shared" si="2"/>
        <v>0</v>
      </c>
      <c r="M13" s="36">
        <f t="shared" si="3"/>
        <v>0</v>
      </c>
      <c r="N13" s="57" t="s">
        <v>120</v>
      </c>
      <c r="O13" s="58"/>
      <c r="P13" s="59"/>
      <c r="Q13" s="10"/>
      <c r="R13" s="10"/>
      <c r="S13" s="10"/>
      <c r="T13" s="10"/>
      <c r="U13" s="10"/>
    </row>
    <row r="14" spans="1:21" s="11" customFormat="1" ht="27" customHeight="1" x14ac:dyDescent="0.25">
      <c r="A14" s="82"/>
      <c r="B14" s="29" t="s">
        <v>90</v>
      </c>
      <c r="C14" s="29"/>
      <c r="D14" s="30">
        <v>1</v>
      </c>
      <c r="E14" s="31">
        <v>0</v>
      </c>
      <c r="F14" s="32">
        <v>0</v>
      </c>
      <c r="G14" s="33">
        <v>0</v>
      </c>
      <c r="H14" s="31">
        <f t="shared" si="4"/>
        <v>0</v>
      </c>
      <c r="I14" s="32">
        <f t="shared" si="5"/>
        <v>0</v>
      </c>
      <c r="J14" s="33">
        <f t="shared" si="6"/>
        <v>0</v>
      </c>
      <c r="K14" s="34">
        <f t="shared" si="1"/>
        <v>0</v>
      </c>
      <c r="L14" s="35">
        <f t="shared" si="2"/>
        <v>0</v>
      </c>
      <c r="M14" s="36">
        <f t="shared" si="3"/>
        <v>0</v>
      </c>
      <c r="N14" s="57" t="s">
        <v>121</v>
      </c>
      <c r="O14" s="58"/>
      <c r="P14" s="59"/>
      <c r="Q14" s="10"/>
      <c r="R14" s="10"/>
      <c r="S14" s="10"/>
      <c r="T14" s="10"/>
      <c r="U14" s="10"/>
    </row>
    <row r="15" spans="1:21" s="11" customFormat="1" ht="27" customHeight="1" x14ac:dyDescent="0.25">
      <c r="A15" s="82"/>
      <c r="B15" s="29" t="s">
        <v>104</v>
      </c>
      <c r="C15" s="29"/>
      <c r="D15" s="30">
        <v>1</v>
      </c>
      <c r="E15" s="31">
        <v>0</v>
      </c>
      <c r="F15" s="32">
        <v>0</v>
      </c>
      <c r="G15" s="33">
        <v>0</v>
      </c>
      <c r="H15" s="31">
        <f t="shared" si="4"/>
        <v>0</v>
      </c>
      <c r="I15" s="32">
        <f t="shared" si="5"/>
        <v>0</v>
      </c>
      <c r="J15" s="33">
        <f t="shared" si="6"/>
        <v>0</v>
      </c>
      <c r="K15" s="34">
        <f t="shared" si="1"/>
        <v>0</v>
      </c>
      <c r="L15" s="35">
        <f t="shared" si="2"/>
        <v>0</v>
      </c>
      <c r="M15" s="36">
        <f t="shared" si="3"/>
        <v>0</v>
      </c>
      <c r="N15" s="57" t="s">
        <v>121</v>
      </c>
      <c r="O15" s="58"/>
      <c r="P15" s="59"/>
      <c r="Q15" s="10"/>
      <c r="R15" s="10"/>
      <c r="S15" s="10"/>
      <c r="T15" s="10"/>
      <c r="U15" s="10"/>
    </row>
    <row r="16" spans="1:21" s="11" customFormat="1" ht="27" customHeight="1" x14ac:dyDescent="0.25">
      <c r="A16" s="82"/>
      <c r="B16" s="29" t="s">
        <v>88</v>
      </c>
      <c r="C16" s="29"/>
      <c r="D16" s="30">
        <v>2</v>
      </c>
      <c r="E16" s="31">
        <v>3</v>
      </c>
      <c r="F16" s="32">
        <v>3</v>
      </c>
      <c r="G16" s="33">
        <v>3</v>
      </c>
      <c r="H16" s="31">
        <f t="shared" si="4"/>
        <v>6</v>
      </c>
      <c r="I16" s="32">
        <f t="shared" si="5"/>
        <v>6</v>
      </c>
      <c r="J16" s="33">
        <f t="shared" si="6"/>
        <v>6</v>
      </c>
      <c r="K16" s="34">
        <f t="shared" si="1"/>
        <v>0.66666666666666663</v>
      </c>
      <c r="L16" s="35">
        <f t="shared" si="2"/>
        <v>0.66666666666666663</v>
      </c>
      <c r="M16" s="36">
        <f t="shared" si="3"/>
        <v>0.66666666666666663</v>
      </c>
      <c r="N16" s="57" t="s">
        <v>122</v>
      </c>
      <c r="O16" s="58"/>
      <c r="P16" s="59"/>
      <c r="Q16" s="10"/>
      <c r="R16" s="10"/>
      <c r="S16" s="10"/>
      <c r="T16" s="10"/>
      <c r="U16" s="10"/>
    </row>
    <row r="17" spans="1:21" s="11" customFormat="1" ht="39" customHeight="1" x14ac:dyDescent="0.25">
      <c r="A17" s="82"/>
      <c r="B17" s="29" t="s">
        <v>87</v>
      </c>
      <c r="C17" s="29"/>
      <c r="D17" s="30">
        <v>3</v>
      </c>
      <c r="E17" s="31">
        <v>2</v>
      </c>
      <c r="F17" s="32">
        <v>1</v>
      </c>
      <c r="G17" s="33">
        <v>2</v>
      </c>
      <c r="H17" s="31">
        <f t="shared" si="4"/>
        <v>6</v>
      </c>
      <c r="I17" s="32">
        <f t="shared" si="5"/>
        <v>3</v>
      </c>
      <c r="J17" s="33">
        <f t="shared" si="6"/>
        <v>6</v>
      </c>
      <c r="K17" s="34">
        <f t="shared" si="1"/>
        <v>0.66666666666666663</v>
      </c>
      <c r="L17" s="35">
        <f t="shared" si="2"/>
        <v>0.33333333333333331</v>
      </c>
      <c r="M17" s="36">
        <f t="shared" si="3"/>
        <v>0.66666666666666663</v>
      </c>
      <c r="N17" s="57" t="s">
        <v>123</v>
      </c>
      <c r="O17" s="58"/>
      <c r="P17" s="59"/>
      <c r="Q17" s="10"/>
      <c r="R17" s="10"/>
      <c r="S17" s="10"/>
      <c r="T17" s="10"/>
      <c r="U17" s="10"/>
    </row>
    <row r="18" spans="1:21" s="11" customFormat="1" ht="50.25" customHeight="1" x14ac:dyDescent="0.25">
      <c r="A18" s="82"/>
      <c r="B18" s="29" t="s">
        <v>128</v>
      </c>
      <c r="C18" s="29"/>
      <c r="D18" s="30">
        <v>3</v>
      </c>
      <c r="E18" s="31">
        <v>3</v>
      </c>
      <c r="F18" s="32">
        <v>1</v>
      </c>
      <c r="G18" s="33">
        <v>3</v>
      </c>
      <c r="H18" s="31">
        <f t="shared" si="4"/>
        <v>9</v>
      </c>
      <c r="I18" s="32">
        <f t="shared" si="5"/>
        <v>3</v>
      </c>
      <c r="J18" s="33">
        <f t="shared" si="6"/>
        <v>9</v>
      </c>
      <c r="K18" s="34">
        <f t="shared" si="1"/>
        <v>1</v>
      </c>
      <c r="L18" s="35">
        <f t="shared" si="2"/>
        <v>0.33333333333333331</v>
      </c>
      <c r="M18" s="36">
        <f t="shared" si="3"/>
        <v>1</v>
      </c>
      <c r="N18" s="57" t="s">
        <v>129</v>
      </c>
      <c r="O18" s="58"/>
      <c r="P18" s="59"/>
      <c r="Q18" s="10"/>
      <c r="R18" s="10"/>
      <c r="S18" s="10"/>
      <c r="T18" s="10"/>
      <c r="U18" s="10"/>
    </row>
    <row r="19" spans="1:21" s="11" customFormat="1" ht="28.5" customHeight="1" x14ac:dyDescent="0.25">
      <c r="A19" s="82"/>
      <c r="B19" s="29" t="s">
        <v>112</v>
      </c>
      <c r="C19" s="29"/>
      <c r="D19" s="30">
        <v>2</v>
      </c>
      <c r="E19" s="31">
        <v>2</v>
      </c>
      <c r="F19" s="32">
        <v>1</v>
      </c>
      <c r="G19" s="33">
        <v>1</v>
      </c>
      <c r="H19" s="31">
        <f t="shared" si="4"/>
        <v>4</v>
      </c>
      <c r="I19" s="32">
        <f t="shared" si="5"/>
        <v>2</v>
      </c>
      <c r="J19" s="33">
        <f t="shared" si="6"/>
        <v>2</v>
      </c>
      <c r="K19" s="34">
        <f t="shared" si="1"/>
        <v>0.44444444444444442</v>
      </c>
      <c r="L19" s="35">
        <f t="shared" si="2"/>
        <v>0.22222222222222221</v>
      </c>
      <c r="M19" s="36">
        <f t="shared" si="3"/>
        <v>0.22222222222222221</v>
      </c>
      <c r="N19" s="57" t="s">
        <v>130</v>
      </c>
      <c r="O19" s="58"/>
      <c r="P19" s="59"/>
      <c r="Q19" s="10"/>
      <c r="R19" s="10"/>
      <c r="S19" s="10"/>
      <c r="T19" s="10"/>
      <c r="U19" s="10"/>
    </row>
    <row r="20" spans="1:21" s="11" customFormat="1" ht="28.5" customHeight="1" x14ac:dyDescent="0.25">
      <c r="A20" s="82"/>
      <c r="B20" s="29" t="s">
        <v>91</v>
      </c>
      <c r="C20" s="29"/>
      <c r="D20" s="30">
        <v>2</v>
      </c>
      <c r="E20" s="31">
        <v>2</v>
      </c>
      <c r="F20" s="32">
        <v>1</v>
      </c>
      <c r="G20" s="33">
        <v>1</v>
      </c>
      <c r="H20" s="31">
        <f t="shared" si="4"/>
        <v>4</v>
      </c>
      <c r="I20" s="32">
        <f t="shared" si="5"/>
        <v>2</v>
      </c>
      <c r="J20" s="33">
        <f t="shared" si="6"/>
        <v>2</v>
      </c>
      <c r="K20" s="34">
        <f t="shared" si="1"/>
        <v>0.44444444444444442</v>
      </c>
      <c r="L20" s="35">
        <f t="shared" si="2"/>
        <v>0.22222222222222221</v>
      </c>
      <c r="M20" s="36">
        <f t="shared" si="3"/>
        <v>0.22222222222222221</v>
      </c>
      <c r="N20" s="57" t="s">
        <v>130</v>
      </c>
      <c r="O20" s="58"/>
      <c r="P20" s="59"/>
      <c r="Q20" s="10"/>
      <c r="R20" s="10"/>
      <c r="S20" s="10"/>
      <c r="T20" s="10"/>
      <c r="U20" s="10"/>
    </row>
    <row r="21" spans="1:21" s="11" customFormat="1" ht="28.5" customHeight="1" thickBot="1" x14ac:dyDescent="0.3">
      <c r="A21" s="83"/>
      <c r="B21" s="43" t="s">
        <v>89</v>
      </c>
      <c r="C21" s="43"/>
      <c r="D21" s="44">
        <v>3</v>
      </c>
      <c r="E21" s="45">
        <v>1</v>
      </c>
      <c r="F21" s="46">
        <v>2</v>
      </c>
      <c r="G21" s="47">
        <v>3</v>
      </c>
      <c r="H21" s="45">
        <f t="shared" si="4"/>
        <v>3</v>
      </c>
      <c r="I21" s="46">
        <f t="shared" si="5"/>
        <v>6</v>
      </c>
      <c r="J21" s="47">
        <f t="shared" si="6"/>
        <v>9</v>
      </c>
      <c r="K21" s="48">
        <f t="shared" si="1"/>
        <v>0.33333333333333331</v>
      </c>
      <c r="L21" s="49">
        <f t="shared" si="2"/>
        <v>0.66666666666666663</v>
      </c>
      <c r="M21" s="50">
        <f t="shared" si="3"/>
        <v>1</v>
      </c>
      <c r="N21" s="60" t="s">
        <v>124</v>
      </c>
      <c r="O21" s="61" t="s">
        <v>125</v>
      </c>
      <c r="P21" s="62" t="s">
        <v>126</v>
      </c>
      <c r="Q21" s="10"/>
      <c r="R21" s="10"/>
      <c r="S21" s="10"/>
      <c r="T21" s="10"/>
      <c r="U21" s="10"/>
    </row>
    <row r="22" spans="1:21" s="11" customFormat="1" ht="34.5" customHeight="1" x14ac:dyDescent="0.25">
      <c r="A22" s="81" t="s">
        <v>111</v>
      </c>
      <c r="B22" s="18" t="s">
        <v>95</v>
      </c>
      <c r="C22" s="18"/>
      <c r="D22" s="19">
        <v>3</v>
      </c>
      <c r="E22" s="20">
        <v>3</v>
      </c>
      <c r="F22" s="21">
        <v>3</v>
      </c>
      <c r="G22" s="22">
        <v>3</v>
      </c>
      <c r="H22" s="20">
        <f t="shared" si="4"/>
        <v>9</v>
      </c>
      <c r="I22" s="21">
        <f t="shared" si="5"/>
        <v>9</v>
      </c>
      <c r="J22" s="22">
        <f t="shared" si="6"/>
        <v>9</v>
      </c>
      <c r="K22" s="23">
        <f t="shared" si="1"/>
        <v>1</v>
      </c>
      <c r="L22" s="24">
        <f t="shared" si="2"/>
        <v>1</v>
      </c>
      <c r="M22" s="25">
        <f t="shared" si="3"/>
        <v>1</v>
      </c>
      <c r="N22" s="26"/>
      <c r="O22" s="27"/>
      <c r="P22" s="28"/>
      <c r="Q22" s="10"/>
      <c r="R22" s="10"/>
      <c r="S22" s="10"/>
      <c r="T22" s="10"/>
      <c r="U22" s="10"/>
    </row>
    <row r="23" spans="1:21" s="11" customFormat="1" ht="27" customHeight="1" x14ac:dyDescent="0.25">
      <c r="A23" s="82"/>
      <c r="B23" s="29" t="s">
        <v>92</v>
      </c>
      <c r="C23" s="29"/>
      <c r="D23" s="30">
        <v>2</v>
      </c>
      <c r="E23" s="31">
        <v>2</v>
      </c>
      <c r="F23" s="32">
        <v>2</v>
      </c>
      <c r="G23" s="33">
        <v>2</v>
      </c>
      <c r="H23" s="31">
        <f t="shared" ref="H23:H24" si="7">+E23*$D23</f>
        <v>4</v>
      </c>
      <c r="I23" s="32">
        <f t="shared" ref="I23:I24" si="8">+F23*$D23</f>
        <v>4</v>
      </c>
      <c r="J23" s="33">
        <f t="shared" ref="J23:J24" si="9">+G23*$D23</f>
        <v>4</v>
      </c>
      <c r="K23" s="34">
        <f t="shared" si="1"/>
        <v>0.44444444444444442</v>
      </c>
      <c r="L23" s="35">
        <f t="shared" si="2"/>
        <v>0.44444444444444442</v>
      </c>
      <c r="M23" s="36">
        <f t="shared" si="3"/>
        <v>0.44444444444444442</v>
      </c>
      <c r="N23" s="37"/>
      <c r="O23" s="38"/>
      <c r="P23" s="39"/>
      <c r="Q23" s="10"/>
      <c r="R23" s="10"/>
      <c r="S23" s="10"/>
      <c r="T23" s="10"/>
      <c r="U23" s="10"/>
    </row>
    <row r="24" spans="1:21" s="11" customFormat="1" ht="27" customHeight="1" thickBot="1" x14ac:dyDescent="0.3">
      <c r="A24" s="83"/>
      <c r="B24" s="43" t="s">
        <v>93</v>
      </c>
      <c r="C24" s="43"/>
      <c r="D24" s="44">
        <v>2</v>
      </c>
      <c r="E24" s="45">
        <v>2</v>
      </c>
      <c r="F24" s="46">
        <v>1</v>
      </c>
      <c r="G24" s="47">
        <v>1</v>
      </c>
      <c r="H24" s="45">
        <f t="shared" si="7"/>
        <v>4</v>
      </c>
      <c r="I24" s="46">
        <f t="shared" si="8"/>
        <v>2</v>
      </c>
      <c r="J24" s="47">
        <f t="shared" si="9"/>
        <v>2</v>
      </c>
      <c r="K24" s="48">
        <f t="shared" si="1"/>
        <v>0.44444444444444442</v>
      </c>
      <c r="L24" s="49">
        <f t="shared" si="2"/>
        <v>0.22222222222222221</v>
      </c>
      <c r="M24" s="50">
        <f t="shared" si="3"/>
        <v>0.22222222222222221</v>
      </c>
      <c r="N24" s="60"/>
      <c r="O24" s="61"/>
      <c r="P24" s="62"/>
      <c r="Q24" s="10"/>
      <c r="R24" s="10"/>
      <c r="S24" s="10"/>
      <c r="T24" s="10"/>
      <c r="U24" s="10"/>
    </row>
    <row r="25" spans="1:21" ht="29.25" customHeight="1" thickBot="1" x14ac:dyDescent="0.3">
      <c r="A25" s="63"/>
      <c r="B25" s="84" t="s">
        <v>134</v>
      </c>
      <c r="C25" s="85"/>
      <c r="D25" s="85"/>
      <c r="E25" s="85"/>
      <c r="F25" s="85"/>
      <c r="G25" s="85"/>
      <c r="H25" s="85"/>
      <c r="I25" s="85"/>
      <c r="J25" s="86"/>
      <c r="K25" s="97">
        <f>SUM(K6:K24)</f>
        <v>8.7777777777777768</v>
      </c>
      <c r="L25" s="98">
        <f>SUM(L6:L24)</f>
        <v>8.4444444444444429</v>
      </c>
      <c r="M25" s="99">
        <f>SUM(M6:M24)</f>
        <v>10.444444444444445</v>
      </c>
      <c r="N25" s="64"/>
      <c r="O25" s="65"/>
      <c r="P25" s="66"/>
      <c r="T25" s="7"/>
      <c r="U25" s="7"/>
    </row>
  </sheetData>
  <mergeCells count="44">
    <mergeCell ref="B25:J25"/>
    <mergeCell ref="B6:C6"/>
    <mergeCell ref="B22:C22"/>
    <mergeCell ref="N15:P15"/>
    <mergeCell ref="N16:P16"/>
    <mergeCell ref="B15:C15"/>
    <mergeCell ref="B17:C17"/>
    <mergeCell ref="B16:C16"/>
    <mergeCell ref="B21:C21"/>
    <mergeCell ref="B20:C20"/>
    <mergeCell ref="B13:C13"/>
    <mergeCell ref="B8:C8"/>
    <mergeCell ref="B9:C9"/>
    <mergeCell ref="B10:C10"/>
    <mergeCell ref="N11:P11"/>
    <mergeCell ref="N12:P12"/>
    <mergeCell ref="A2:C5"/>
    <mergeCell ref="A1:P1"/>
    <mergeCell ref="A11:A21"/>
    <mergeCell ref="N5:P5"/>
    <mergeCell ref="E2:P2"/>
    <mergeCell ref="B7:C7"/>
    <mergeCell ref="B11:C11"/>
    <mergeCell ref="E3:P3"/>
    <mergeCell ref="H5:J5"/>
    <mergeCell ref="K5:M5"/>
    <mergeCell ref="D2:D5"/>
    <mergeCell ref="E5:G5"/>
    <mergeCell ref="B19:C19"/>
    <mergeCell ref="B14:C14"/>
    <mergeCell ref="N14:P14"/>
    <mergeCell ref="B12:C12"/>
    <mergeCell ref="A22:A24"/>
    <mergeCell ref="N8:P8"/>
    <mergeCell ref="N9:P9"/>
    <mergeCell ref="N13:P13"/>
    <mergeCell ref="N17:P17"/>
    <mergeCell ref="N19:P19"/>
    <mergeCell ref="N20:P20"/>
    <mergeCell ref="B18:C18"/>
    <mergeCell ref="N18:P18"/>
    <mergeCell ref="A6:A10"/>
    <mergeCell ref="B23:C23"/>
    <mergeCell ref="B24:C24"/>
  </mergeCells>
  <conditionalFormatting sqref="K6:M25">
    <cfRule type="cellIs" dxfId="2" priority="1" operator="between">
      <formula>0.66</formula>
      <formula>1</formula>
    </cfRule>
    <cfRule type="cellIs" dxfId="1" priority="2" operator="between">
      <formula>0.33</formula>
      <formula>0.66</formula>
    </cfRule>
    <cfRule type="cellIs" dxfId="0" priority="3" operator="between">
      <formula>0</formula>
      <formula>0.33</formula>
    </cfRule>
  </conditionalFormatting>
  <pageMargins left="0.70866141732283472" right="0.70866141732283472" top="0.94488188976377963" bottom="0.55118110236220474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2"/>
  <sheetViews>
    <sheetView workbookViewId="0">
      <selection activeCell="E20" sqref="E20"/>
    </sheetView>
  </sheetViews>
  <sheetFormatPr baseColWidth="10" defaultRowHeight="15" x14ac:dyDescent="0.25"/>
  <cols>
    <col min="1" max="1" width="19" bestFit="1" customWidth="1"/>
    <col min="2" max="2" width="16.42578125" bestFit="1" customWidth="1"/>
    <col min="3" max="3" width="27.28515625" bestFit="1" customWidth="1"/>
    <col min="5" max="5" width="21.85546875" customWidth="1"/>
    <col min="6" max="6" width="16.42578125" bestFit="1" customWidth="1"/>
    <col min="7" max="7" width="28.85546875" customWidth="1"/>
  </cols>
  <sheetData>
    <row r="1" spans="1:9" x14ac:dyDescent="0.25">
      <c r="A1" s="3" t="s">
        <v>0</v>
      </c>
      <c r="B1" s="3" t="s">
        <v>5</v>
      </c>
      <c r="C1" s="3" t="s">
        <v>6</v>
      </c>
      <c r="D1" s="3"/>
      <c r="E1" s="2" t="s">
        <v>31</v>
      </c>
      <c r="F1" s="2" t="s">
        <v>5</v>
      </c>
      <c r="G1" s="2" t="s">
        <v>6</v>
      </c>
      <c r="H1" s="2"/>
    </row>
    <row r="2" spans="1:9" x14ac:dyDescent="0.25">
      <c r="A2" s="4" t="s">
        <v>1</v>
      </c>
      <c r="B2" s="4">
        <v>646092.81850000005</v>
      </c>
      <c r="C2" s="4">
        <v>5949.8335999999999</v>
      </c>
      <c r="D2" s="5">
        <f>+C2/B2</f>
        <v>9.2089455719588671E-3</v>
      </c>
      <c r="E2" s="6">
        <v>120601019000001</v>
      </c>
      <c r="F2">
        <v>22173.434700000002</v>
      </c>
      <c r="G2">
        <v>14579.081099999999</v>
      </c>
      <c r="H2" s="1">
        <f>+G2/F2</f>
        <v>0.65750215504501874</v>
      </c>
    </row>
    <row r="3" spans="1:9" x14ac:dyDescent="0.25">
      <c r="A3" s="4" t="s">
        <v>2</v>
      </c>
      <c r="B3" s="4">
        <v>69746.228900000002</v>
      </c>
      <c r="C3" s="4">
        <v>8542.7595000000001</v>
      </c>
      <c r="D3" s="5">
        <f t="shared" ref="D3:D66" si="0">+C3/B3</f>
        <v>0.122483460894328</v>
      </c>
      <c r="E3" s="6" t="s">
        <v>32</v>
      </c>
      <c r="F3">
        <v>2455.0245</v>
      </c>
      <c r="G3">
        <v>2454.8398000000002</v>
      </c>
      <c r="H3" s="1">
        <f>+G3/F3</f>
        <v>0.99992476653491658</v>
      </c>
      <c r="I3" t="s">
        <v>33</v>
      </c>
    </row>
    <row r="4" spans="1:9" x14ac:dyDescent="0.25">
      <c r="A4" s="4" t="s">
        <v>3</v>
      </c>
      <c r="B4" s="4">
        <v>252757.0613</v>
      </c>
      <c r="C4" s="4">
        <v>46285.752200000003</v>
      </c>
      <c r="D4" s="5">
        <f t="shared" si="0"/>
        <v>0.1831234781807459</v>
      </c>
      <c r="E4" s="6" t="s">
        <v>34</v>
      </c>
      <c r="F4">
        <v>7550.5243</v>
      </c>
      <c r="G4">
        <v>2285.1660000000002</v>
      </c>
      <c r="H4" s="1">
        <f t="shared" ref="H4:H25" si="1">+G4/F4</f>
        <v>0.30264997624072282</v>
      </c>
    </row>
    <row r="5" spans="1:9" x14ac:dyDescent="0.25">
      <c r="A5" s="4" t="s">
        <v>4</v>
      </c>
      <c r="B5" s="4">
        <v>159943.43479999999</v>
      </c>
      <c r="C5" s="4">
        <v>7786.7321000000002</v>
      </c>
      <c r="D5" s="5">
        <f t="shared" si="0"/>
        <v>4.868428710273015E-2</v>
      </c>
      <c r="E5" s="6">
        <v>120601018800001</v>
      </c>
      <c r="F5">
        <v>10753.3938</v>
      </c>
      <c r="G5">
        <v>3793.1210999999998</v>
      </c>
      <c r="H5" s="1">
        <f t="shared" si="1"/>
        <v>0.3527371144912409</v>
      </c>
    </row>
    <row r="6" spans="1:9" x14ac:dyDescent="0.25">
      <c r="A6" s="4" t="s">
        <v>7</v>
      </c>
      <c r="B6" s="4">
        <v>218943.30429999999</v>
      </c>
      <c r="C6" s="4">
        <v>18995.3439</v>
      </c>
      <c r="D6" s="5">
        <f t="shared" si="0"/>
        <v>8.675919074452372E-2</v>
      </c>
      <c r="E6" s="6">
        <v>120601019100001</v>
      </c>
      <c r="F6">
        <v>9060.4811000000009</v>
      </c>
      <c r="G6">
        <v>2960.22</v>
      </c>
      <c r="H6" s="1">
        <f t="shared" si="1"/>
        <v>0.32671775012035503</v>
      </c>
    </row>
    <row r="7" spans="1:9" x14ac:dyDescent="0.25">
      <c r="A7" s="4" t="s">
        <v>8</v>
      </c>
      <c r="B7" s="4">
        <v>241661.36790000001</v>
      </c>
      <c r="C7" s="4">
        <v>9121.5449000000008</v>
      </c>
      <c r="D7" s="5">
        <f t="shared" si="0"/>
        <v>3.7745151321722702E-2</v>
      </c>
      <c r="E7" s="6">
        <v>120601018900001</v>
      </c>
      <c r="F7">
        <v>11163.041999999999</v>
      </c>
      <c r="G7">
        <v>3318.8184999999999</v>
      </c>
      <c r="H7" s="1">
        <f t="shared" si="1"/>
        <v>0.29730413089908647</v>
      </c>
    </row>
    <row r="8" spans="1:9" x14ac:dyDescent="0.25">
      <c r="A8" s="4" t="s">
        <v>9</v>
      </c>
      <c r="B8" s="4">
        <v>158630.7893</v>
      </c>
      <c r="C8" s="4">
        <v>7801.4402</v>
      </c>
      <c r="D8" s="5">
        <f t="shared" si="0"/>
        <v>4.9179861201131901E-2</v>
      </c>
      <c r="E8" s="6">
        <v>12060101900002</v>
      </c>
      <c r="F8" t="s">
        <v>35</v>
      </c>
      <c r="H8" s="1" t="e">
        <f t="shared" si="1"/>
        <v>#VALUE!</v>
      </c>
    </row>
    <row r="9" spans="1:9" x14ac:dyDescent="0.25">
      <c r="A9" s="4" t="s">
        <v>10</v>
      </c>
      <c r="B9" s="4">
        <v>2061.739</v>
      </c>
      <c r="C9" s="4">
        <v>1060.2933</v>
      </c>
      <c r="D9" s="5">
        <f t="shared" si="0"/>
        <v>0.51427135054437056</v>
      </c>
      <c r="E9" s="6"/>
      <c r="H9" s="1" t="e">
        <f t="shared" si="1"/>
        <v>#DIV/0!</v>
      </c>
    </row>
    <row r="10" spans="1:9" x14ac:dyDescent="0.25">
      <c r="A10" s="4" t="s">
        <v>11</v>
      </c>
      <c r="B10" s="4">
        <v>660429.64650000003</v>
      </c>
      <c r="C10" s="4">
        <v>53820.748699999996</v>
      </c>
      <c r="D10" s="5">
        <f t="shared" si="0"/>
        <v>8.1493538312865543E-2</v>
      </c>
      <c r="H10" s="1" t="e">
        <f t="shared" si="1"/>
        <v>#DIV/0!</v>
      </c>
    </row>
    <row r="11" spans="1:9" x14ac:dyDescent="0.25">
      <c r="A11" s="4" t="s">
        <v>13</v>
      </c>
      <c r="B11" s="4">
        <v>805941.21600000001</v>
      </c>
      <c r="C11" s="4">
        <v>1129.9665</v>
      </c>
      <c r="D11" s="5">
        <f t="shared" si="0"/>
        <v>1.4020458037971842E-3</v>
      </c>
      <c r="H11" s="1" t="e">
        <f t="shared" si="1"/>
        <v>#DIV/0!</v>
      </c>
    </row>
    <row r="12" spans="1:9" x14ac:dyDescent="0.25">
      <c r="A12" s="4" t="s">
        <v>12</v>
      </c>
      <c r="B12" s="4">
        <v>450427.36099999998</v>
      </c>
      <c r="C12" s="4">
        <v>18215.223600000001</v>
      </c>
      <c r="D12" s="5">
        <f t="shared" si="0"/>
        <v>4.0439869282274797E-2</v>
      </c>
      <c r="H12" s="1" t="e">
        <f t="shared" si="1"/>
        <v>#DIV/0!</v>
      </c>
    </row>
    <row r="13" spans="1:9" x14ac:dyDescent="0.25">
      <c r="A13" s="4" t="s">
        <v>14</v>
      </c>
      <c r="B13" s="4">
        <v>211980.65280000001</v>
      </c>
      <c r="C13" s="4">
        <v>30588.082299999998</v>
      </c>
      <c r="D13" s="5">
        <f t="shared" si="0"/>
        <v>0.1442965756354157</v>
      </c>
      <c r="H13" s="1" t="e">
        <f t="shared" si="1"/>
        <v>#DIV/0!</v>
      </c>
    </row>
    <row r="14" spans="1:9" x14ac:dyDescent="0.25">
      <c r="A14" s="4" t="s">
        <v>15</v>
      </c>
      <c r="B14" s="4">
        <v>386438.8259</v>
      </c>
      <c r="C14" s="4">
        <v>272.44479999999999</v>
      </c>
      <c r="D14" s="5">
        <f t="shared" si="0"/>
        <v>7.0501404553615266E-4</v>
      </c>
      <c r="H14" s="1" t="e">
        <f t="shared" si="1"/>
        <v>#DIV/0!</v>
      </c>
    </row>
    <row r="15" spans="1:9" x14ac:dyDescent="0.25">
      <c r="A15" s="4" t="s">
        <v>16</v>
      </c>
      <c r="B15" s="4">
        <v>397231.6911</v>
      </c>
      <c r="C15" s="4">
        <f>11795.3771+8239.0254</f>
        <v>20034.4025</v>
      </c>
      <c r="D15" s="5">
        <f t="shared" si="0"/>
        <v>5.0435055784500575E-2</v>
      </c>
      <c r="H15" s="1" t="e">
        <f t="shared" si="1"/>
        <v>#DIV/0!</v>
      </c>
    </row>
    <row r="16" spans="1:9" x14ac:dyDescent="0.25">
      <c r="A16" s="4" t="s">
        <v>18</v>
      </c>
      <c r="B16" s="4">
        <v>237849.50270000001</v>
      </c>
      <c r="C16" s="4">
        <v>29702.0844</v>
      </c>
      <c r="D16" s="5">
        <f t="shared" si="0"/>
        <v>0.12487763927538369</v>
      </c>
      <c r="H16" s="1" t="e">
        <f t="shared" si="1"/>
        <v>#DIV/0!</v>
      </c>
    </row>
    <row r="17" spans="1:8" x14ac:dyDescent="0.25">
      <c r="A17" s="4" t="s">
        <v>17</v>
      </c>
      <c r="B17" s="4">
        <v>40705.607000000004</v>
      </c>
      <c r="C17" s="4">
        <v>36951.939400000003</v>
      </c>
      <c r="D17" s="5">
        <f t="shared" si="0"/>
        <v>0.90778499875950747</v>
      </c>
      <c r="H17" s="1" t="e">
        <f t="shared" si="1"/>
        <v>#DIV/0!</v>
      </c>
    </row>
    <row r="18" spans="1:8" x14ac:dyDescent="0.25">
      <c r="A18" s="4" t="s">
        <v>19</v>
      </c>
      <c r="B18" s="4">
        <v>168307.65969999999</v>
      </c>
      <c r="C18" s="4">
        <v>48570.79</v>
      </c>
      <c r="D18" s="5">
        <f t="shared" si="0"/>
        <v>0.28858336029729731</v>
      </c>
      <c r="H18" s="1" t="e">
        <f t="shared" si="1"/>
        <v>#DIV/0!</v>
      </c>
    </row>
    <row r="19" spans="1:8" x14ac:dyDescent="0.25">
      <c r="A19" s="4" t="s">
        <v>20</v>
      </c>
      <c r="B19" s="4">
        <v>191466.64369999999</v>
      </c>
      <c r="C19" s="4">
        <v>4828.8734999999997</v>
      </c>
      <c r="D19" s="5">
        <f t="shared" si="0"/>
        <v>2.5220442614360194E-2</v>
      </c>
      <c r="H19" s="1" t="e">
        <f t="shared" si="1"/>
        <v>#DIV/0!</v>
      </c>
    </row>
    <row r="20" spans="1:8" x14ac:dyDescent="0.25">
      <c r="A20" s="4" t="s">
        <v>22</v>
      </c>
      <c r="B20" s="4">
        <v>418317.97979999997</v>
      </c>
      <c r="C20" s="4">
        <v>60906.337200000002</v>
      </c>
      <c r="D20" s="5">
        <f t="shared" si="0"/>
        <v>0.14559818162518293</v>
      </c>
      <c r="H20" s="1" t="e">
        <f t="shared" si="1"/>
        <v>#DIV/0!</v>
      </c>
    </row>
    <row r="21" spans="1:8" x14ac:dyDescent="0.25">
      <c r="A21" s="4" t="s">
        <v>21</v>
      </c>
      <c r="B21" s="4">
        <v>843146.29379999998</v>
      </c>
      <c r="C21" s="4">
        <v>24338.9084</v>
      </c>
      <c r="D21" s="5">
        <f t="shared" si="0"/>
        <v>2.8866767936921459E-2</v>
      </c>
      <c r="H21" s="1" t="e">
        <f t="shared" si="1"/>
        <v>#DIV/0!</v>
      </c>
    </row>
    <row r="22" spans="1:8" x14ac:dyDescent="0.25">
      <c r="A22" s="4" t="s">
        <v>23</v>
      </c>
      <c r="B22" s="4">
        <v>556131.66870000004</v>
      </c>
      <c r="C22" s="4">
        <v>2375.2654000000002</v>
      </c>
      <c r="D22" s="5">
        <f t="shared" si="0"/>
        <v>4.2710486269418235E-3</v>
      </c>
      <c r="H22" s="1" t="e">
        <f t="shared" si="1"/>
        <v>#DIV/0!</v>
      </c>
    </row>
    <row r="23" spans="1:8" x14ac:dyDescent="0.25">
      <c r="A23" s="4" t="s">
        <v>24</v>
      </c>
      <c r="B23" s="4">
        <v>543509.37829999998</v>
      </c>
      <c r="C23" s="4">
        <v>3881.1259</v>
      </c>
      <c r="D23" s="5">
        <f t="shared" si="0"/>
        <v>7.1408627982454814E-3</v>
      </c>
      <c r="H23" s="1" t="e">
        <f t="shared" si="1"/>
        <v>#DIV/0!</v>
      </c>
    </row>
    <row r="24" spans="1:8" x14ac:dyDescent="0.25">
      <c r="A24" s="4" t="s">
        <v>25</v>
      </c>
      <c r="B24" s="4">
        <v>544006.65540000005</v>
      </c>
      <c r="C24" s="4">
        <v>300.82060000000001</v>
      </c>
      <c r="D24" s="5">
        <f t="shared" si="0"/>
        <v>5.5297227894907108E-4</v>
      </c>
      <c r="H24" s="1" t="e">
        <f t="shared" si="1"/>
        <v>#DIV/0!</v>
      </c>
    </row>
    <row r="25" spans="1:8" x14ac:dyDescent="0.25">
      <c r="A25" s="4" t="s">
        <v>26</v>
      </c>
      <c r="B25" s="4">
        <v>448544.1642</v>
      </c>
      <c r="C25" s="4">
        <v>24876.674900000002</v>
      </c>
      <c r="D25" s="5">
        <f t="shared" si="0"/>
        <v>5.5460926449391539E-2</v>
      </c>
      <c r="H25" s="1" t="e">
        <f t="shared" si="1"/>
        <v>#DIV/0!</v>
      </c>
    </row>
    <row r="26" spans="1:8" x14ac:dyDescent="0.25">
      <c r="A26" s="4" t="s">
        <v>27</v>
      </c>
      <c r="B26" s="4">
        <v>73031.909400000004</v>
      </c>
      <c r="C26" s="4">
        <v>4451.7161999999998</v>
      </c>
      <c r="D26" s="5">
        <f t="shared" si="0"/>
        <v>6.095576901348275E-2</v>
      </c>
    </row>
    <row r="27" spans="1:8" x14ac:dyDescent="0.25">
      <c r="A27" s="4" t="s">
        <v>28</v>
      </c>
      <c r="B27" s="4">
        <v>159694.6899</v>
      </c>
      <c r="C27" s="4">
        <v>29328.863700000002</v>
      </c>
      <c r="D27" s="5">
        <f t="shared" si="0"/>
        <v>0.18365584803330398</v>
      </c>
    </row>
    <row r="28" spans="1:8" x14ac:dyDescent="0.25">
      <c r="A28" s="4" t="s">
        <v>29</v>
      </c>
      <c r="B28" s="4">
        <v>369528.09230000002</v>
      </c>
      <c r="C28" s="4">
        <v>16621.595300000001</v>
      </c>
      <c r="D28" s="5">
        <f t="shared" si="0"/>
        <v>4.4980599976972305E-2</v>
      </c>
    </row>
    <row r="29" spans="1:8" x14ac:dyDescent="0.25">
      <c r="A29" s="4" t="s">
        <v>30</v>
      </c>
      <c r="B29" s="4">
        <v>490211.46049999999</v>
      </c>
      <c r="C29" s="4">
        <v>40890.749199999998</v>
      </c>
      <c r="D29" s="5">
        <f t="shared" si="0"/>
        <v>8.3414510869029346E-2</v>
      </c>
    </row>
    <row r="30" spans="1:8" x14ac:dyDescent="0.25">
      <c r="A30" s="4" t="s">
        <v>36</v>
      </c>
      <c r="B30" s="4">
        <v>58377.148699999998</v>
      </c>
      <c r="C30" s="4">
        <v>11501.2623</v>
      </c>
      <c r="D30" s="5">
        <f t="shared" si="0"/>
        <v>0.19701651341529122</v>
      </c>
    </row>
    <row r="31" spans="1:8" x14ac:dyDescent="0.25">
      <c r="A31" s="4" t="s">
        <v>37</v>
      </c>
      <c r="B31" s="4">
        <v>362432.17349999998</v>
      </c>
      <c r="C31" s="4">
        <v>25570.862400000002</v>
      </c>
      <c r="D31" s="5">
        <f t="shared" si="0"/>
        <v>7.0553511166138241E-2</v>
      </c>
    </row>
    <row r="32" spans="1:8" x14ac:dyDescent="0.25">
      <c r="A32" s="4" t="s">
        <v>38</v>
      </c>
      <c r="B32" s="4">
        <v>291419.26539999997</v>
      </c>
      <c r="C32" s="4">
        <v>1048.5079000000001</v>
      </c>
      <c r="D32" s="5">
        <f t="shared" si="0"/>
        <v>3.5979361164088642E-3</v>
      </c>
    </row>
    <row r="33" spans="1:4" x14ac:dyDescent="0.25">
      <c r="A33" s="4" t="s">
        <v>39</v>
      </c>
      <c r="B33" s="4">
        <v>78376.3842</v>
      </c>
      <c r="C33" s="4">
        <v>1949.4630999999999</v>
      </c>
      <c r="D33" s="5">
        <f t="shared" si="0"/>
        <v>2.4873093086629019E-2</v>
      </c>
    </row>
    <row r="34" spans="1:4" x14ac:dyDescent="0.25">
      <c r="A34" s="4" t="s">
        <v>40</v>
      </c>
      <c r="B34" s="4">
        <v>26194.798299999999</v>
      </c>
      <c r="C34" s="4">
        <v>1350.1874</v>
      </c>
      <c r="D34" s="5">
        <f t="shared" si="0"/>
        <v>5.1544103700924472E-2</v>
      </c>
    </row>
    <row r="35" spans="1:4" x14ac:dyDescent="0.25">
      <c r="A35" s="4" t="s">
        <v>41</v>
      </c>
      <c r="B35" s="4">
        <v>27574.374800000001</v>
      </c>
      <c r="C35" s="4">
        <v>4254.0398999999998</v>
      </c>
      <c r="D35" s="5">
        <f t="shared" si="0"/>
        <v>0.15427511705541913</v>
      </c>
    </row>
    <row r="36" spans="1:4" x14ac:dyDescent="0.25">
      <c r="A36" s="4" t="s">
        <v>42</v>
      </c>
      <c r="B36" s="4">
        <v>172214.52609999999</v>
      </c>
      <c r="C36" s="4">
        <v>2616.2467000000001</v>
      </c>
      <c r="D36" s="5">
        <f t="shared" si="0"/>
        <v>1.5191788748881854E-2</v>
      </c>
    </row>
    <row r="37" spans="1:4" x14ac:dyDescent="0.25">
      <c r="A37" s="4" t="s">
        <v>43</v>
      </c>
      <c r="B37" s="4">
        <v>54558.029799999997</v>
      </c>
      <c r="C37" s="4">
        <v>912.14689999999996</v>
      </c>
      <c r="D37" s="5">
        <f t="shared" si="0"/>
        <v>1.6718838699706858E-2</v>
      </c>
    </row>
    <row r="38" spans="1:4" x14ac:dyDescent="0.25">
      <c r="A38" s="4" t="s">
        <v>44</v>
      </c>
      <c r="B38" s="4">
        <v>416384.09749999997</v>
      </c>
      <c r="C38" s="4">
        <f>29185.3919+15645.1217</f>
        <v>44830.513599999998</v>
      </c>
      <c r="D38" s="5">
        <f t="shared" si="0"/>
        <v>0.10766624822889639</v>
      </c>
    </row>
    <row r="39" spans="1:4" x14ac:dyDescent="0.25">
      <c r="A39" s="4" t="s">
        <v>45</v>
      </c>
      <c r="B39" s="4">
        <v>437998.1</v>
      </c>
      <c r="C39" s="4">
        <v>18030.059799999999</v>
      </c>
      <c r="D39" s="5">
        <f t="shared" si="0"/>
        <v>4.1164698659651722E-2</v>
      </c>
    </row>
    <row r="40" spans="1:4" x14ac:dyDescent="0.25">
      <c r="A40" s="4" t="s">
        <v>46</v>
      </c>
      <c r="B40" s="4">
        <v>934637.88419999997</v>
      </c>
      <c r="C40" s="4">
        <v>5508.7844999999998</v>
      </c>
      <c r="D40" s="5">
        <f t="shared" si="0"/>
        <v>5.8940308253342677E-3</v>
      </c>
    </row>
    <row r="41" spans="1:4" x14ac:dyDescent="0.25">
      <c r="A41" s="4" t="s">
        <v>47</v>
      </c>
      <c r="B41" s="4">
        <v>307982.109</v>
      </c>
      <c r="C41" s="4">
        <v>596.87419999999997</v>
      </c>
      <c r="D41" s="5">
        <f t="shared" si="0"/>
        <v>1.9380158215618947E-3</v>
      </c>
    </row>
    <row r="42" spans="1:4" x14ac:dyDescent="0.25">
      <c r="A42" s="4" t="s">
        <v>48</v>
      </c>
      <c r="B42" s="4">
        <v>35600.627699999997</v>
      </c>
      <c r="C42" s="4">
        <v>11785.5584</v>
      </c>
      <c r="D42" s="5">
        <f t="shared" si="0"/>
        <v>0.33104917416947682</v>
      </c>
    </row>
    <row r="43" spans="1:4" x14ac:dyDescent="0.25">
      <c r="A43" s="4" t="s">
        <v>49</v>
      </c>
      <c r="B43" s="4">
        <v>56341.190699999999</v>
      </c>
      <c r="C43" s="4">
        <v>7871.0308000000005</v>
      </c>
      <c r="D43" s="5">
        <f t="shared" si="0"/>
        <v>0.13970295448512771</v>
      </c>
    </row>
    <row r="44" spans="1:4" x14ac:dyDescent="0.25">
      <c r="A44" s="4" t="s">
        <v>50</v>
      </c>
      <c r="B44" s="4">
        <v>26175.060600000001</v>
      </c>
      <c r="C44" s="4">
        <v>2940.1628000000001</v>
      </c>
      <c r="D44" s="5">
        <f t="shared" si="0"/>
        <v>0.11232687652306715</v>
      </c>
    </row>
    <row r="45" spans="1:4" x14ac:dyDescent="0.25">
      <c r="A45" s="4" t="s">
        <v>51</v>
      </c>
      <c r="B45" s="4">
        <v>26192.69</v>
      </c>
      <c r="C45" s="4">
        <v>2328.0381000000002</v>
      </c>
      <c r="D45" s="5">
        <f t="shared" si="0"/>
        <v>8.8881214567881353E-2</v>
      </c>
    </row>
    <row r="46" spans="1:4" x14ac:dyDescent="0.25">
      <c r="A46" s="4" t="s">
        <v>52</v>
      </c>
      <c r="B46" s="4">
        <v>33571.005899999996</v>
      </c>
      <c r="C46" s="4">
        <v>2877.8474999999999</v>
      </c>
      <c r="D46" s="5">
        <f t="shared" si="0"/>
        <v>8.5724196307147296E-2</v>
      </c>
    </row>
    <row r="47" spans="1:4" x14ac:dyDescent="0.25">
      <c r="A47" s="4" t="s">
        <v>54</v>
      </c>
      <c r="B47" s="4">
        <v>76459.265100000004</v>
      </c>
      <c r="C47" s="4">
        <v>5110.9435999999996</v>
      </c>
      <c r="D47" s="5">
        <f t="shared" si="0"/>
        <v>6.6845314211632395E-2</v>
      </c>
    </row>
    <row r="48" spans="1:4" x14ac:dyDescent="0.25">
      <c r="A48" s="4" t="s">
        <v>55</v>
      </c>
      <c r="B48" s="4">
        <v>151368.5117</v>
      </c>
      <c r="C48" s="4">
        <v>1334.7380000000001</v>
      </c>
      <c r="D48" s="5">
        <f t="shared" si="0"/>
        <v>8.8178048724251289E-3</v>
      </c>
    </row>
    <row r="49" spans="1:4" x14ac:dyDescent="0.25">
      <c r="A49" s="4" t="s">
        <v>56</v>
      </c>
      <c r="B49" s="4">
        <v>213673.87289999999</v>
      </c>
      <c r="C49" s="4">
        <v>5922.5201999999999</v>
      </c>
      <c r="D49" s="5">
        <f t="shared" si="0"/>
        <v>2.7717568458974658E-2</v>
      </c>
    </row>
    <row r="50" spans="1:4" x14ac:dyDescent="0.25">
      <c r="A50" s="4" t="s">
        <v>57</v>
      </c>
      <c r="B50" s="4">
        <v>28544.312300000001</v>
      </c>
      <c r="C50" s="4">
        <v>1024.1241</v>
      </c>
      <c r="D50" s="5">
        <f t="shared" si="0"/>
        <v>3.5878394590014344E-2</v>
      </c>
    </row>
    <row r="51" spans="1:4" x14ac:dyDescent="0.25">
      <c r="A51" s="4" t="s">
        <v>53</v>
      </c>
      <c r="B51" s="4">
        <v>74844.808000000005</v>
      </c>
      <c r="C51" s="4">
        <v>3301.7669999999998</v>
      </c>
      <c r="D51" s="5">
        <f t="shared" si="0"/>
        <v>4.4114843610795283E-2</v>
      </c>
    </row>
    <row r="52" spans="1:4" x14ac:dyDescent="0.25">
      <c r="A52" s="4" t="s">
        <v>58</v>
      </c>
      <c r="B52" s="4">
        <v>35442.377200000003</v>
      </c>
      <c r="C52" s="4">
        <v>2260.2002000000002</v>
      </c>
      <c r="D52" s="5">
        <f t="shared" si="0"/>
        <v>6.3771123117554313E-2</v>
      </c>
    </row>
    <row r="53" spans="1:4" x14ac:dyDescent="0.25">
      <c r="A53" s="4" t="s">
        <v>59</v>
      </c>
      <c r="B53" s="4">
        <v>35769.024100000002</v>
      </c>
      <c r="C53" s="4">
        <v>11536.2309</v>
      </c>
      <c r="D53" s="5">
        <f t="shared" si="0"/>
        <v>0.32252014669866264</v>
      </c>
    </row>
    <row r="54" spans="1:4" x14ac:dyDescent="0.25">
      <c r="A54" s="4" t="s">
        <v>60</v>
      </c>
      <c r="B54" s="4">
        <v>669889.4166</v>
      </c>
      <c r="C54" s="4">
        <v>6341.2896000000001</v>
      </c>
      <c r="D54" s="5">
        <f t="shared" si="0"/>
        <v>9.4661737338454909E-3</v>
      </c>
    </row>
    <row r="55" spans="1:4" x14ac:dyDescent="0.25">
      <c r="A55" s="4" t="s">
        <v>61</v>
      </c>
      <c r="B55" s="4">
        <v>646538.28729999997</v>
      </c>
      <c r="C55" s="4">
        <v>20719.057400000002</v>
      </c>
      <c r="D55" s="5">
        <f t="shared" si="0"/>
        <v>3.2046141438157642E-2</v>
      </c>
    </row>
    <row r="56" spans="1:4" x14ac:dyDescent="0.25">
      <c r="A56" s="4" t="s">
        <v>62</v>
      </c>
      <c r="B56" s="4">
        <v>596883.16529999999</v>
      </c>
      <c r="C56" s="4">
        <v>21268.303199999998</v>
      </c>
      <c r="D56" s="5">
        <f t="shared" si="0"/>
        <v>3.56322718354945E-2</v>
      </c>
    </row>
    <row r="57" spans="1:4" x14ac:dyDescent="0.25">
      <c r="A57" s="4" t="s">
        <v>63</v>
      </c>
      <c r="B57" s="4">
        <v>16141.285099999999</v>
      </c>
      <c r="C57" s="4">
        <v>428.25940000000003</v>
      </c>
      <c r="D57" s="5">
        <f t="shared" si="0"/>
        <v>2.6531927126421925E-2</v>
      </c>
    </row>
    <row r="58" spans="1:4" x14ac:dyDescent="0.25">
      <c r="A58" s="4" t="s">
        <v>64</v>
      </c>
      <c r="B58" s="4">
        <v>289817.90580000001</v>
      </c>
      <c r="C58" s="4">
        <v>12041.081099999999</v>
      </c>
      <c r="D58" s="5">
        <f t="shared" si="0"/>
        <v>4.1547057165989637E-2</v>
      </c>
    </row>
    <row r="59" spans="1:4" x14ac:dyDescent="0.25">
      <c r="A59" s="4" t="s">
        <v>65</v>
      </c>
      <c r="B59" s="4">
        <v>1121575.3499</v>
      </c>
      <c r="C59" s="4">
        <v>35389.577299999997</v>
      </c>
      <c r="D59" s="5">
        <f t="shared" si="0"/>
        <v>3.1553454971309187E-2</v>
      </c>
    </row>
    <row r="60" spans="1:4" x14ac:dyDescent="0.25">
      <c r="A60" s="4" t="s">
        <v>66</v>
      </c>
      <c r="B60" s="4">
        <v>892634.55900000001</v>
      </c>
      <c r="C60" s="4">
        <v>12334.4859</v>
      </c>
      <c r="D60" s="5">
        <f t="shared" si="0"/>
        <v>1.3818068968580007E-2</v>
      </c>
    </row>
    <row r="61" spans="1:4" x14ac:dyDescent="0.25">
      <c r="A61" s="4" t="s">
        <v>67</v>
      </c>
      <c r="B61" s="4">
        <v>561844.62639999995</v>
      </c>
      <c r="C61" s="4">
        <v>17527.112499999999</v>
      </c>
      <c r="D61" s="5">
        <f t="shared" si="0"/>
        <v>3.1195657440571012E-2</v>
      </c>
    </row>
    <row r="62" spans="1:4" x14ac:dyDescent="0.25">
      <c r="A62" s="4" t="s">
        <v>68</v>
      </c>
      <c r="B62" s="4">
        <v>66945.613299999997</v>
      </c>
      <c r="C62" s="4">
        <v>1821.5972999999999</v>
      </c>
      <c r="D62" s="5">
        <f t="shared" si="0"/>
        <v>2.7210106983962756E-2</v>
      </c>
    </row>
    <row r="63" spans="1:4" x14ac:dyDescent="0.25">
      <c r="A63" s="4" t="s">
        <v>70</v>
      </c>
      <c r="B63" s="4">
        <v>10344.5234</v>
      </c>
      <c r="C63" s="4">
        <v>501.81150000000002</v>
      </c>
      <c r="D63" s="5">
        <f t="shared" si="0"/>
        <v>4.850987141659905E-2</v>
      </c>
    </row>
    <row r="64" spans="1:4" x14ac:dyDescent="0.25">
      <c r="A64" s="4" t="s">
        <v>71</v>
      </c>
      <c r="B64" s="4">
        <v>262974.88909999997</v>
      </c>
      <c r="C64" s="4">
        <v>2622.9324999999999</v>
      </c>
      <c r="D64" s="5">
        <f t="shared" si="0"/>
        <v>9.9740796886602819E-3</v>
      </c>
    </row>
    <row r="65" spans="1:4" x14ac:dyDescent="0.25">
      <c r="A65" s="4" t="s">
        <v>72</v>
      </c>
      <c r="B65" s="4">
        <v>551850.84250000003</v>
      </c>
      <c r="C65" s="4">
        <v>17041.173200000001</v>
      </c>
      <c r="D65" s="5">
        <f t="shared" si="0"/>
        <v>3.0880034762291769E-2</v>
      </c>
    </row>
    <row r="66" spans="1:4" x14ac:dyDescent="0.25">
      <c r="A66" s="4" t="s">
        <v>69</v>
      </c>
      <c r="B66" s="4">
        <v>99146.904299999995</v>
      </c>
      <c r="C66" s="4">
        <v>1431.5378000000001</v>
      </c>
      <c r="D66" s="5">
        <f t="shared" si="0"/>
        <v>1.4438552671986958E-2</v>
      </c>
    </row>
    <row r="67" spans="1:4" x14ac:dyDescent="0.25">
      <c r="A67" s="4" t="s">
        <v>73</v>
      </c>
      <c r="B67" s="4">
        <v>152159.07829999999</v>
      </c>
      <c r="C67" s="4">
        <v>3299.3748000000001</v>
      </c>
      <c r="D67" s="5">
        <f t="shared" ref="D67:D130" si="2">+C67/B67</f>
        <v>2.1683719675896593E-2</v>
      </c>
    </row>
    <row r="68" spans="1:4" x14ac:dyDescent="0.25">
      <c r="A68" s="4" t="s">
        <v>74</v>
      </c>
      <c r="B68" s="4">
        <v>149025.87539999999</v>
      </c>
      <c r="C68" s="4">
        <v>3204.7671</v>
      </c>
      <c r="D68" s="5">
        <f t="shared" si="2"/>
        <v>2.1504769499914644E-2</v>
      </c>
    </row>
    <row r="69" spans="1:4" x14ac:dyDescent="0.25">
      <c r="A69" s="4" t="s">
        <v>75</v>
      </c>
      <c r="B69" s="4">
        <v>551373.75379999995</v>
      </c>
      <c r="C69" s="4">
        <v>19333.285800000001</v>
      </c>
      <c r="D69" s="5">
        <f t="shared" si="2"/>
        <v>3.5063848554192832E-2</v>
      </c>
    </row>
    <row r="70" spans="1:4" x14ac:dyDescent="0.25">
      <c r="A70" s="4" t="s">
        <v>76</v>
      </c>
      <c r="B70" s="4">
        <v>606995.30189999996</v>
      </c>
      <c r="C70" s="4">
        <v>47269.6705</v>
      </c>
      <c r="D70" s="5">
        <f t="shared" si="2"/>
        <v>7.7874853976691055E-2</v>
      </c>
    </row>
    <row r="71" spans="1:4" x14ac:dyDescent="0.25">
      <c r="A71" s="4" t="s">
        <v>77</v>
      </c>
      <c r="B71" s="4">
        <v>450430.76260000002</v>
      </c>
      <c r="C71" s="4">
        <v>5871.5496000000003</v>
      </c>
      <c r="D71" s="5">
        <f t="shared" si="2"/>
        <v>1.303540985102335E-2</v>
      </c>
    </row>
    <row r="72" spans="1:4" x14ac:dyDescent="0.25">
      <c r="A72" s="4" t="s">
        <v>78</v>
      </c>
      <c r="B72" s="4">
        <v>454245.66600000003</v>
      </c>
      <c r="C72" s="4">
        <v>30418.696599999999</v>
      </c>
      <c r="D72" s="5">
        <f t="shared" si="2"/>
        <v>6.6965298464729872E-2</v>
      </c>
    </row>
    <row r="73" spans="1:4" x14ac:dyDescent="0.25">
      <c r="A73" s="4" t="s">
        <v>79</v>
      </c>
      <c r="B73" s="4">
        <v>74262.997199999998</v>
      </c>
      <c r="C73" s="4">
        <v>36515.582900000001</v>
      </c>
      <c r="D73" s="5">
        <f t="shared" si="2"/>
        <v>0.49170629084170603</v>
      </c>
    </row>
    <row r="74" spans="1:4" x14ac:dyDescent="0.25">
      <c r="A74" s="4" t="s">
        <v>81</v>
      </c>
      <c r="B74" s="4">
        <v>410612.22159999999</v>
      </c>
      <c r="C74" s="4">
        <v>1149.8924999999999</v>
      </c>
      <c r="D74" s="5">
        <f t="shared" si="2"/>
        <v>2.8004341797701619E-3</v>
      </c>
    </row>
    <row r="75" spans="1:4" x14ac:dyDescent="0.25">
      <c r="A75" s="4" t="s">
        <v>80</v>
      </c>
      <c r="B75" s="4">
        <v>146631.4044</v>
      </c>
      <c r="C75" s="4">
        <v>20516.2317</v>
      </c>
      <c r="D75" s="5">
        <f t="shared" si="2"/>
        <v>0.13991703744467443</v>
      </c>
    </row>
    <row r="76" spans="1:4" x14ac:dyDescent="0.25">
      <c r="A76" s="4" t="s">
        <v>82</v>
      </c>
      <c r="B76" s="4">
        <v>84685.353300000002</v>
      </c>
      <c r="C76" s="4">
        <v>11597.8732</v>
      </c>
      <c r="D76" s="5">
        <f t="shared" si="2"/>
        <v>0.13695252777554393</v>
      </c>
    </row>
    <row r="77" spans="1:4" x14ac:dyDescent="0.25">
      <c r="A77" s="4"/>
      <c r="B77" s="4"/>
      <c r="C77" s="4"/>
      <c r="D77" s="5" t="e">
        <f t="shared" si="2"/>
        <v>#DIV/0!</v>
      </c>
    </row>
    <row r="78" spans="1:4" x14ac:dyDescent="0.25">
      <c r="A78" s="4"/>
      <c r="B78" s="4"/>
      <c r="C78" s="4"/>
      <c r="D78" s="5" t="e">
        <f t="shared" si="2"/>
        <v>#DIV/0!</v>
      </c>
    </row>
    <row r="79" spans="1:4" x14ac:dyDescent="0.25">
      <c r="A79" s="4"/>
      <c r="B79" s="4"/>
      <c r="C79" s="4"/>
      <c r="D79" s="5" t="e">
        <f t="shared" si="2"/>
        <v>#DIV/0!</v>
      </c>
    </row>
    <row r="80" spans="1:4" x14ac:dyDescent="0.25">
      <c r="A80" s="4"/>
      <c r="B80" s="4"/>
      <c r="C80" s="4"/>
      <c r="D80" s="5" t="e">
        <f t="shared" si="2"/>
        <v>#DIV/0!</v>
      </c>
    </row>
    <row r="81" spans="1:4" x14ac:dyDescent="0.25">
      <c r="A81" s="4"/>
      <c r="B81" s="4"/>
      <c r="C81" s="4"/>
      <c r="D81" s="5" t="e">
        <f t="shared" si="2"/>
        <v>#DIV/0!</v>
      </c>
    </row>
    <row r="82" spans="1:4" x14ac:dyDescent="0.25">
      <c r="A82" s="4"/>
      <c r="B82" s="4"/>
      <c r="C82" s="4"/>
      <c r="D82" s="5" t="e">
        <f t="shared" si="2"/>
        <v>#DIV/0!</v>
      </c>
    </row>
    <row r="83" spans="1:4" x14ac:dyDescent="0.25">
      <c r="A83" s="4"/>
      <c r="B83" s="4"/>
      <c r="C83" s="4"/>
      <c r="D83" s="5" t="e">
        <f t="shared" si="2"/>
        <v>#DIV/0!</v>
      </c>
    </row>
    <row r="84" spans="1:4" x14ac:dyDescent="0.25">
      <c r="A84" s="4"/>
      <c r="B84" s="4"/>
      <c r="C84" s="4"/>
      <c r="D84" s="5" t="e">
        <f t="shared" si="2"/>
        <v>#DIV/0!</v>
      </c>
    </row>
    <row r="85" spans="1:4" x14ac:dyDescent="0.25">
      <c r="A85" s="4"/>
      <c r="B85" s="4"/>
      <c r="C85" s="4"/>
      <c r="D85" s="5" t="e">
        <f t="shared" si="2"/>
        <v>#DIV/0!</v>
      </c>
    </row>
    <row r="86" spans="1:4" x14ac:dyDescent="0.25">
      <c r="A86" s="4"/>
      <c r="B86" s="4"/>
      <c r="C86" s="4"/>
      <c r="D86" s="5" t="e">
        <f t="shared" si="2"/>
        <v>#DIV/0!</v>
      </c>
    </row>
    <row r="87" spans="1:4" x14ac:dyDescent="0.25">
      <c r="A87" s="4"/>
      <c r="B87" s="4"/>
      <c r="C87" s="4"/>
      <c r="D87" s="5" t="e">
        <f t="shared" si="2"/>
        <v>#DIV/0!</v>
      </c>
    </row>
    <row r="88" spans="1:4" x14ac:dyDescent="0.25">
      <c r="A88" s="4"/>
      <c r="B88" s="4"/>
      <c r="C88" s="4"/>
      <c r="D88" s="5" t="e">
        <f t="shared" si="2"/>
        <v>#DIV/0!</v>
      </c>
    </row>
    <row r="89" spans="1:4" x14ac:dyDescent="0.25">
      <c r="A89" s="4"/>
      <c r="B89" s="4"/>
      <c r="C89" s="4"/>
      <c r="D89" s="5" t="e">
        <f t="shared" si="2"/>
        <v>#DIV/0!</v>
      </c>
    </row>
    <row r="90" spans="1:4" x14ac:dyDescent="0.25">
      <c r="A90" s="4"/>
      <c r="B90" s="4"/>
      <c r="C90" s="4"/>
      <c r="D90" s="5" t="e">
        <f t="shared" si="2"/>
        <v>#DIV/0!</v>
      </c>
    </row>
    <row r="91" spans="1:4" x14ac:dyDescent="0.25">
      <c r="A91" s="4"/>
      <c r="B91" s="4"/>
      <c r="C91" s="4"/>
      <c r="D91" s="5" t="e">
        <f t="shared" si="2"/>
        <v>#DIV/0!</v>
      </c>
    </row>
    <row r="92" spans="1:4" x14ac:dyDescent="0.25">
      <c r="A92" s="4"/>
      <c r="B92" s="4"/>
      <c r="C92" s="4"/>
      <c r="D92" s="5" t="e">
        <f t="shared" si="2"/>
        <v>#DIV/0!</v>
      </c>
    </row>
    <row r="93" spans="1:4" x14ac:dyDescent="0.25">
      <c r="A93" s="4"/>
      <c r="B93" s="4"/>
      <c r="C93" s="4"/>
      <c r="D93" s="5" t="e">
        <f t="shared" si="2"/>
        <v>#DIV/0!</v>
      </c>
    </row>
    <row r="94" spans="1:4" x14ac:dyDescent="0.25">
      <c r="A94" s="4"/>
      <c r="B94" s="4"/>
      <c r="C94" s="4"/>
      <c r="D94" s="5" t="e">
        <f t="shared" si="2"/>
        <v>#DIV/0!</v>
      </c>
    </row>
    <row r="95" spans="1:4" x14ac:dyDescent="0.25">
      <c r="A95" s="4"/>
      <c r="B95" s="4"/>
      <c r="C95" s="4"/>
      <c r="D95" s="5" t="e">
        <f t="shared" si="2"/>
        <v>#DIV/0!</v>
      </c>
    </row>
    <row r="96" spans="1:4" x14ac:dyDescent="0.25">
      <c r="A96" s="4"/>
      <c r="B96" s="4"/>
      <c r="C96" s="4"/>
      <c r="D96" s="5" t="e">
        <f t="shared" si="2"/>
        <v>#DIV/0!</v>
      </c>
    </row>
    <row r="97" spans="1:4" x14ac:dyDescent="0.25">
      <c r="A97" s="4"/>
      <c r="B97" s="4"/>
      <c r="C97" s="4"/>
      <c r="D97" s="5" t="e">
        <f t="shared" si="2"/>
        <v>#DIV/0!</v>
      </c>
    </row>
    <row r="98" spans="1:4" x14ac:dyDescent="0.25">
      <c r="A98" s="4"/>
      <c r="B98" s="4"/>
      <c r="C98" s="4"/>
      <c r="D98" s="5" t="e">
        <f t="shared" si="2"/>
        <v>#DIV/0!</v>
      </c>
    </row>
    <row r="99" spans="1:4" x14ac:dyDescent="0.25">
      <c r="A99" s="4"/>
      <c r="B99" s="4"/>
      <c r="C99" s="4"/>
      <c r="D99" s="5" t="e">
        <f t="shared" si="2"/>
        <v>#DIV/0!</v>
      </c>
    </row>
    <row r="100" spans="1:4" x14ac:dyDescent="0.25">
      <c r="A100" s="4"/>
      <c r="B100" s="4"/>
      <c r="C100" s="4"/>
      <c r="D100" s="5" t="e">
        <f t="shared" si="2"/>
        <v>#DIV/0!</v>
      </c>
    </row>
    <row r="101" spans="1:4" x14ac:dyDescent="0.25">
      <c r="A101" s="4"/>
      <c r="B101" s="4"/>
      <c r="C101" s="4"/>
      <c r="D101" s="5" t="e">
        <f t="shared" si="2"/>
        <v>#DIV/0!</v>
      </c>
    </row>
    <row r="102" spans="1:4" x14ac:dyDescent="0.25">
      <c r="A102" s="4"/>
      <c r="B102" s="4"/>
      <c r="C102" s="4"/>
      <c r="D102" s="5" t="e">
        <f t="shared" si="2"/>
        <v>#DIV/0!</v>
      </c>
    </row>
    <row r="103" spans="1:4" x14ac:dyDescent="0.25">
      <c r="A103" s="4"/>
      <c r="B103" s="4"/>
      <c r="C103" s="4"/>
      <c r="D103" s="5" t="e">
        <f t="shared" si="2"/>
        <v>#DIV/0!</v>
      </c>
    </row>
    <row r="104" spans="1:4" x14ac:dyDescent="0.25">
      <c r="A104" s="4"/>
      <c r="B104" s="4"/>
      <c r="C104" s="4"/>
      <c r="D104" s="5" t="e">
        <f t="shared" si="2"/>
        <v>#DIV/0!</v>
      </c>
    </row>
    <row r="105" spans="1:4" x14ac:dyDescent="0.25">
      <c r="A105" s="4"/>
      <c r="B105" s="4"/>
      <c r="C105" s="4"/>
      <c r="D105" s="5" t="e">
        <f t="shared" si="2"/>
        <v>#DIV/0!</v>
      </c>
    </row>
    <row r="106" spans="1:4" x14ac:dyDescent="0.25">
      <c r="A106" s="4"/>
      <c r="B106" s="4"/>
      <c r="C106" s="4"/>
      <c r="D106" s="5" t="e">
        <f t="shared" si="2"/>
        <v>#DIV/0!</v>
      </c>
    </row>
    <row r="107" spans="1:4" x14ac:dyDescent="0.25">
      <c r="A107" s="4"/>
      <c r="B107" s="4"/>
      <c r="C107" s="4"/>
      <c r="D107" s="5" t="e">
        <f t="shared" si="2"/>
        <v>#DIV/0!</v>
      </c>
    </row>
    <row r="108" spans="1:4" x14ac:dyDescent="0.25">
      <c r="A108" s="4"/>
      <c r="B108" s="4"/>
      <c r="C108" s="4"/>
      <c r="D108" s="5" t="e">
        <f t="shared" si="2"/>
        <v>#DIV/0!</v>
      </c>
    </row>
    <row r="109" spans="1:4" x14ac:dyDescent="0.25">
      <c r="A109" s="4"/>
      <c r="B109" s="4"/>
      <c r="C109" s="4"/>
      <c r="D109" s="5" t="e">
        <f t="shared" si="2"/>
        <v>#DIV/0!</v>
      </c>
    </row>
    <row r="110" spans="1:4" x14ac:dyDescent="0.25">
      <c r="A110" s="4"/>
      <c r="B110" s="4"/>
      <c r="C110" s="4"/>
      <c r="D110" s="5" t="e">
        <f t="shared" si="2"/>
        <v>#DIV/0!</v>
      </c>
    </row>
    <row r="111" spans="1:4" x14ac:dyDescent="0.25">
      <c r="A111" s="4"/>
      <c r="B111" s="4"/>
      <c r="C111" s="4"/>
      <c r="D111" s="5" t="e">
        <f t="shared" si="2"/>
        <v>#DIV/0!</v>
      </c>
    </row>
    <row r="112" spans="1:4" x14ac:dyDescent="0.25">
      <c r="A112" s="4"/>
      <c r="B112" s="4"/>
      <c r="C112" s="4"/>
      <c r="D112" s="5" t="e">
        <f t="shared" si="2"/>
        <v>#DIV/0!</v>
      </c>
    </row>
    <row r="113" spans="1:4" x14ac:dyDescent="0.25">
      <c r="A113" s="4"/>
      <c r="B113" s="4"/>
      <c r="C113" s="4"/>
      <c r="D113" s="5" t="e">
        <f t="shared" si="2"/>
        <v>#DIV/0!</v>
      </c>
    </row>
    <row r="114" spans="1:4" x14ac:dyDescent="0.25">
      <c r="A114" s="4"/>
      <c r="B114" s="4"/>
      <c r="C114" s="4"/>
      <c r="D114" s="5" t="e">
        <f t="shared" si="2"/>
        <v>#DIV/0!</v>
      </c>
    </row>
    <row r="115" spans="1:4" x14ac:dyDescent="0.25">
      <c r="A115" s="4"/>
      <c r="B115" s="4"/>
      <c r="C115" s="4"/>
      <c r="D115" s="5" t="e">
        <f t="shared" si="2"/>
        <v>#DIV/0!</v>
      </c>
    </row>
    <row r="116" spans="1:4" x14ac:dyDescent="0.25">
      <c r="A116" s="4"/>
      <c r="B116" s="4"/>
      <c r="C116" s="4"/>
      <c r="D116" s="5" t="e">
        <f t="shared" si="2"/>
        <v>#DIV/0!</v>
      </c>
    </row>
    <row r="117" spans="1:4" x14ac:dyDescent="0.25">
      <c r="A117" s="4"/>
      <c r="B117" s="4"/>
      <c r="C117" s="4"/>
      <c r="D117" s="5" t="e">
        <f t="shared" si="2"/>
        <v>#DIV/0!</v>
      </c>
    </row>
    <row r="118" spans="1:4" x14ac:dyDescent="0.25">
      <c r="A118" s="4"/>
      <c r="B118" s="4"/>
      <c r="C118" s="4"/>
      <c r="D118" s="5" t="e">
        <f t="shared" si="2"/>
        <v>#DIV/0!</v>
      </c>
    </row>
    <row r="119" spans="1:4" x14ac:dyDescent="0.25">
      <c r="A119" s="4"/>
      <c r="B119" s="4"/>
      <c r="C119" s="4"/>
      <c r="D119" s="5" t="e">
        <f t="shared" si="2"/>
        <v>#DIV/0!</v>
      </c>
    </row>
    <row r="120" spans="1:4" x14ac:dyDescent="0.25">
      <c r="A120" s="4"/>
      <c r="B120" s="4"/>
      <c r="C120" s="4"/>
      <c r="D120" s="5" t="e">
        <f t="shared" si="2"/>
        <v>#DIV/0!</v>
      </c>
    </row>
    <row r="121" spans="1:4" x14ac:dyDescent="0.25">
      <c r="A121" s="4"/>
      <c r="B121" s="4"/>
      <c r="C121" s="4"/>
      <c r="D121" s="5" t="e">
        <f t="shared" si="2"/>
        <v>#DIV/0!</v>
      </c>
    </row>
    <row r="122" spans="1:4" x14ac:dyDescent="0.25">
      <c r="A122" s="4"/>
      <c r="B122" s="4"/>
      <c r="C122" s="4"/>
      <c r="D122" s="5" t="e">
        <f t="shared" si="2"/>
        <v>#DIV/0!</v>
      </c>
    </row>
    <row r="123" spans="1:4" x14ac:dyDescent="0.25">
      <c r="A123" s="4"/>
      <c r="B123" s="4"/>
      <c r="C123" s="4"/>
      <c r="D123" s="5" t="e">
        <f t="shared" si="2"/>
        <v>#DIV/0!</v>
      </c>
    </row>
    <row r="124" spans="1:4" x14ac:dyDescent="0.25">
      <c r="A124" s="4"/>
      <c r="B124" s="4"/>
      <c r="C124" s="4"/>
      <c r="D124" s="5" t="e">
        <f t="shared" si="2"/>
        <v>#DIV/0!</v>
      </c>
    </row>
    <row r="125" spans="1:4" x14ac:dyDescent="0.25">
      <c r="A125" s="4"/>
      <c r="B125" s="4"/>
      <c r="C125" s="4"/>
      <c r="D125" s="5" t="e">
        <f t="shared" si="2"/>
        <v>#DIV/0!</v>
      </c>
    </row>
    <row r="126" spans="1:4" x14ac:dyDescent="0.25">
      <c r="A126" s="4"/>
      <c r="B126" s="4"/>
      <c r="C126" s="4"/>
      <c r="D126" s="5" t="e">
        <f t="shared" si="2"/>
        <v>#DIV/0!</v>
      </c>
    </row>
    <row r="127" spans="1:4" x14ac:dyDescent="0.25">
      <c r="A127" s="4"/>
      <c r="B127" s="4"/>
      <c r="C127" s="4"/>
      <c r="D127" s="5" t="e">
        <f t="shared" si="2"/>
        <v>#DIV/0!</v>
      </c>
    </row>
    <row r="128" spans="1:4" x14ac:dyDescent="0.25">
      <c r="A128" s="4"/>
      <c r="B128" s="4"/>
      <c r="C128" s="4"/>
      <c r="D128" s="5" t="e">
        <f t="shared" si="2"/>
        <v>#DIV/0!</v>
      </c>
    </row>
    <row r="129" spans="1:4" x14ac:dyDescent="0.25">
      <c r="A129" s="4"/>
      <c r="B129" s="4"/>
      <c r="C129" s="4"/>
      <c r="D129" s="5" t="e">
        <f t="shared" si="2"/>
        <v>#DIV/0!</v>
      </c>
    </row>
    <row r="130" spans="1:4" x14ac:dyDescent="0.25">
      <c r="A130" s="4"/>
      <c r="B130" s="4"/>
      <c r="C130" s="4"/>
      <c r="D130" s="5" t="e">
        <f t="shared" si="2"/>
        <v>#DIV/0!</v>
      </c>
    </row>
    <row r="131" spans="1:4" x14ac:dyDescent="0.25">
      <c r="A131" s="4"/>
      <c r="B131" s="4"/>
      <c r="C131" s="4"/>
      <c r="D131" s="5" t="e">
        <f t="shared" ref="D131:D194" si="3">+C131/B131</f>
        <v>#DIV/0!</v>
      </c>
    </row>
    <row r="132" spans="1:4" x14ac:dyDescent="0.25">
      <c r="A132" s="4"/>
      <c r="B132" s="4"/>
      <c r="C132" s="4"/>
      <c r="D132" s="5" t="e">
        <f t="shared" si="3"/>
        <v>#DIV/0!</v>
      </c>
    </row>
    <row r="133" spans="1:4" x14ac:dyDescent="0.25">
      <c r="A133" s="4"/>
      <c r="B133" s="4"/>
      <c r="C133" s="4"/>
      <c r="D133" s="5" t="e">
        <f t="shared" si="3"/>
        <v>#DIV/0!</v>
      </c>
    </row>
    <row r="134" spans="1:4" x14ac:dyDescent="0.25">
      <c r="A134" s="4"/>
      <c r="B134" s="4"/>
      <c r="C134" s="4"/>
      <c r="D134" s="5" t="e">
        <f t="shared" si="3"/>
        <v>#DIV/0!</v>
      </c>
    </row>
    <row r="135" spans="1:4" x14ac:dyDescent="0.25">
      <c r="A135" s="4"/>
      <c r="B135" s="4"/>
      <c r="C135" s="4"/>
      <c r="D135" s="5" t="e">
        <f t="shared" si="3"/>
        <v>#DIV/0!</v>
      </c>
    </row>
    <row r="136" spans="1:4" x14ac:dyDescent="0.25">
      <c r="A136" s="4"/>
      <c r="B136" s="4"/>
      <c r="C136" s="4"/>
      <c r="D136" s="5" t="e">
        <f t="shared" si="3"/>
        <v>#DIV/0!</v>
      </c>
    </row>
    <row r="137" spans="1:4" x14ac:dyDescent="0.25">
      <c r="A137" s="4"/>
      <c r="B137" s="4"/>
      <c r="C137" s="4"/>
      <c r="D137" s="5" t="e">
        <f t="shared" si="3"/>
        <v>#DIV/0!</v>
      </c>
    </row>
    <row r="138" spans="1:4" x14ac:dyDescent="0.25">
      <c r="A138" s="4"/>
      <c r="B138" s="4"/>
      <c r="C138" s="4"/>
      <c r="D138" s="5" t="e">
        <f t="shared" si="3"/>
        <v>#DIV/0!</v>
      </c>
    </row>
    <row r="139" spans="1:4" x14ac:dyDescent="0.25">
      <c r="A139" s="4"/>
      <c r="B139" s="4"/>
      <c r="C139" s="4"/>
      <c r="D139" s="5" t="e">
        <f t="shared" si="3"/>
        <v>#DIV/0!</v>
      </c>
    </row>
    <row r="140" spans="1:4" x14ac:dyDescent="0.25">
      <c r="A140" s="4"/>
      <c r="B140" s="4"/>
      <c r="C140" s="4"/>
      <c r="D140" s="5" t="e">
        <f t="shared" si="3"/>
        <v>#DIV/0!</v>
      </c>
    </row>
    <row r="141" spans="1:4" x14ac:dyDescent="0.25">
      <c r="A141" s="4"/>
      <c r="B141" s="4"/>
      <c r="C141" s="4"/>
      <c r="D141" s="5" t="e">
        <f t="shared" si="3"/>
        <v>#DIV/0!</v>
      </c>
    </row>
    <row r="142" spans="1:4" x14ac:dyDescent="0.25">
      <c r="A142" s="4"/>
      <c r="B142" s="4"/>
      <c r="C142" s="4"/>
      <c r="D142" s="5" t="e">
        <f t="shared" si="3"/>
        <v>#DIV/0!</v>
      </c>
    </row>
    <row r="143" spans="1:4" x14ac:dyDescent="0.25">
      <c r="A143" s="4"/>
      <c r="B143" s="4"/>
      <c r="C143" s="4"/>
      <c r="D143" s="5" t="e">
        <f t="shared" si="3"/>
        <v>#DIV/0!</v>
      </c>
    </row>
    <row r="144" spans="1:4" x14ac:dyDescent="0.25">
      <c r="A144" s="4"/>
      <c r="B144" s="4"/>
      <c r="C144" s="4"/>
      <c r="D144" s="5" t="e">
        <f t="shared" si="3"/>
        <v>#DIV/0!</v>
      </c>
    </row>
    <row r="145" spans="1:4" x14ac:dyDescent="0.25">
      <c r="A145" s="4"/>
      <c r="B145" s="4"/>
      <c r="C145" s="4"/>
      <c r="D145" s="5" t="e">
        <f t="shared" si="3"/>
        <v>#DIV/0!</v>
      </c>
    </row>
    <row r="146" spans="1:4" x14ac:dyDescent="0.25">
      <c r="A146" s="4"/>
      <c r="B146" s="4"/>
      <c r="C146" s="4"/>
      <c r="D146" s="5" t="e">
        <f t="shared" si="3"/>
        <v>#DIV/0!</v>
      </c>
    </row>
    <row r="147" spans="1:4" x14ac:dyDescent="0.25">
      <c r="A147" s="4"/>
      <c r="B147" s="4"/>
      <c r="C147" s="4"/>
      <c r="D147" s="5" t="e">
        <f t="shared" si="3"/>
        <v>#DIV/0!</v>
      </c>
    </row>
    <row r="148" spans="1:4" x14ac:dyDescent="0.25">
      <c r="A148" s="4"/>
      <c r="B148" s="4"/>
      <c r="C148" s="4"/>
      <c r="D148" s="5" t="e">
        <f t="shared" si="3"/>
        <v>#DIV/0!</v>
      </c>
    </row>
    <row r="149" spans="1:4" x14ac:dyDescent="0.25">
      <c r="A149" s="4"/>
      <c r="B149" s="4"/>
      <c r="C149" s="4"/>
      <c r="D149" s="5" t="e">
        <f t="shared" si="3"/>
        <v>#DIV/0!</v>
      </c>
    </row>
    <row r="150" spans="1:4" x14ac:dyDescent="0.25">
      <c r="A150" s="4"/>
      <c r="B150" s="4"/>
      <c r="C150" s="4"/>
      <c r="D150" s="5" t="e">
        <f t="shared" si="3"/>
        <v>#DIV/0!</v>
      </c>
    </row>
    <row r="151" spans="1:4" x14ac:dyDescent="0.25">
      <c r="A151" s="4"/>
      <c r="B151" s="4"/>
      <c r="C151" s="4"/>
      <c r="D151" s="5" t="e">
        <f t="shared" si="3"/>
        <v>#DIV/0!</v>
      </c>
    </row>
    <row r="152" spans="1:4" x14ac:dyDescent="0.25">
      <c r="A152" s="4"/>
      <c r="B152" s="4"/>
      <c r="C152" s="4"/>
      <c r="D152" s="5" t="e">
        <f t="shared" si="3"/>
        <v>#DIV/0!</v>
      </c>
    </row>
    <row r="153" spans="1:4" x14ac:dyDescent="0.25">
      <c r="A153" s="4"/>
      <c r="B153" s="4"/>
      <c r="C153" s="4"/>
      <c r="D153" s="5" t="e">
        <f t="shared" si="3"/>
        <v>#DIV/0!</v>
      </c>
    </row>
    <row r="154" spans="1:4" x14ac:dyDescent="0.25">
      <c r="A154" s="4"/>
      <c r="B154" s="4"/>
      <c r="C154" s="4"/>
      <c r="D154" s="5" t="e">
        <f t="shared" si="3"/>
        <v>#DIV/0!</v>
      </c>
    </row>
    <row r="155" spans="1:4" x14ac:dyDescent="0.25">
      <c r="A155" s="4"/>
      <c r="B155" s="4"/>
      <c r="C155" s="4"/>
      <c r="D155" s="5" t="e">
        <f t="shared" si="3"/>
        <v>#DIV/0!</v>
      </c>
    </row>
    <row r="156" spans="1:4" x14ac:dyDescent="0.25">
      <c r="A156" s="4"/>
      <c r="B156" s="4"/>
      <c r="C156" s="4"/>
      <c r="D156" s="5" t="e">
        <f t="shared" si="3"/>
        <v>#DIV/0!</v>
      </c>
    </row>
    <row r="157" spans="1:4" x14ac:dyDescent="0.25">
      <c r="A157" s="4"/>
      <c r="B157" s="4"/>
      <c r="C157" s="4"/>
      <c r="D157" s="5" t="e">
        <f t="shared" si="3"/>
        <v>#DIV/0!</v>
      </c>
    </row>
    <row r="158" spans="1:4" x14ac:dyDescent="0.25">
      <c r="A158" s="4"/>
      <c r="B158" s="4"/>
      <c r="C158" s="4"/>
      <c r="D158" s="5" t="e">
        <f t="shared" si="3"/>
        <v>#DIV/0!</v>
      </c>
    </row>
    <row r="159" spans="1:4" x14ac:dyDescent="0.25">
      <c r="A159" s="4"/>
      <c r="B159" s="4"/>
      <c r="C159" s="4"/>
      <c r="D159" s="5" t="e">
        <f t="shared" si="3"/>
        <v>#DIV/0!</v>
      </c>
    </row>
    <row r="160" spans="1:4" x14ac:dyDescent="0.25">
      <c r="A160" s="4"/>
      <c r="B160" s="4"/>
      <c r="C160" s="4"/>
      <c r="D160" s="5" t="e">
        <f t="shared" si="3"/>
        <v>#DIV/0!</v>
      </c>
    </row>
    <row r="161" spans="1:4" x14ac:dyDescent="0.25">
      <c r="A161" s="4"/>
      <c r="B161" s="4"/>
      <c r="C161" s="4"/>
      <c r="D161" s="5" t="e">
        <f t="shared" si="3"/>
        <v>#DIV/0!</v>
      </c>
    </row>
    <row r="162" spans="1:4" x14ac:dyDescent="0.25">
      <c r="A162" s="4"/>
      <c r="B162" s="4"/>
      <c r="C162" s="4"/>
      <c r="D162" s="5" t="e">
        <f t="shared" si="3"/>
        <v>#DIV/0!</v>
      </c>
    </row>
    <row r="163" spans="1:4" x14ac:dyDescent="0.25">
      <c r="A163" s="4"/>
      <c r="B163" s="4"/>
      <c r="C163" s="4"/>
      <c r="D163" s="5" t="e">
        <f t="shared" si="3"/>
        <v>#DIV/0!</v>
      </c>
    </row>
    <row r="164" spans="1:4" x14ac:dyDescent="0.25">
      <c r="A164" s="4"/>
      <c r="B164" s="4"/>
      <c r="C164" s="4"/>
      <c r="D164" s="5" t="e">
        <f t="shared" si="3"/>
        <v>#DIV/0!</v>
      </c>
    </row>
    <row r="165" spans="1:4" x14ac:dyDescent="0.25">
      <c r="A165" s="4"/>
      <c r="B165" s="4"/>
      <c r="C165" s="4"/>
      <c r="D165" s="5" t="e">
        <f t="shared" si="3"/>
        <v>#DIV/0!</v>
      </c>
    </row>
    <row r="166" spans="1:4" x14ac:dyDescent="0.25">
      <c r="A166" s="4"/>
      <c r="B166" s="4"/>
      <c r="C166" s="4"/>
      <c r="D166" s="5" t="e">
        <f t="shared" si="3"/>
        <v>#DIV/0!</v>
      </c>
    </row>
    <row r="167" spans="1:4" x14ac:dyDescent="0.25">
      <c r="A167" s="4"/>
      <c r="B167" s="4"/>
      <c r="C167" s="4"/>
      <c r="D167" s="5" t="e">
        <f t="shared" si="3"/>
        <v>#DIV/0!</v>
      </c>
    </row>
    <row r="168" spans="1:4" x14ac:dyDescent="0.25">
      <c r="A168" s="4"/>
      <c r="B168" s="4"/>
      <c r="C168" s="4"/>
      <c r="D168" s="5" t="e">
        <f t="shared" si="3"/>
        <v>#DIV/0!</v>
      </c>
    </row>
    <row r="169" spans="1:4" x14ac:dyDescent="0.25">
      <c r="A169" s="4"/>
      <c r="B169" s="4"/>
      <c r="C169" s="4"/>
      <c r="D169" s="5" t="e">
        <f t="shared" si="3"/>
        <v>#DIV/0!</v>
      </c>
    </row>
    <row r="170" spans="1:4" x14ac:dyDescent="0.25">
      <c r="A170" s="4"/>
      <c r="B170" s="4"/>
      <c r="C170" s="4"/>
      <c r="D170" s="5" t="e">
        <f t="shared" si="3"/>
        <v>#DIV/0!</v>
      </c>
    </row>
    <row r="171" spans="1:4" x14ac:dyDescent="0.25">
      <c r="A171" s="4"/>
      <c r="B171" s="4"/>
      <c r="C171" s="4"/>
      <c r="D171" s="5" t="e">
        <f t="shared" si="3"/>
        <v>#DIV/0!</v>
      </c>
    </row>
    <row r="172" spans="1:4" x14ac:dyDescent="0.25">
      <c r="A172" s="4"/>
      <c r="B172" s="4"/>
      <c r="C172" s="4"/>
      <c r="D172" s="5" t="e">
        <f t="shared" si="3"/>
        <v>#DIV/0!</v>
      </c>
    </row>
    <row r="173" spans="1:4" x14ac:dyDescent="0.25">
      <c r="A173" s="4"/>
      <c r="B173" s="4"/>
      <c r="C173" s="4"/>
      <c r="D173" s="5" t="e">
        <f t="shared" si="3"/>
        <v>#DIV/0!</v>
      </c>
    </row>
    <row r="174" spans="1:4" x14ac:dyDescent="0.25">
      <c r="A174" s="4"/>
      <c r="B174" s="4"/>
      <c r="C174" s="4"/>
      <c r="D174" s="5" t="e">
        <f t="shared" si="3"/>
        <v>#DIV/0!</v>
      </c>
    </row>
    <row r="175" spans="1:4" x14ac:dyDescent="0.25">
      <c r="A175" s="4"/>
      <c r="B175" s="4"/>
      <c r="C175" s="4"/>
      <c r="D175" s="5" t="e">
        <f t="shared" si="3"/>
        <v>#DIV/0!</v>
      </c>
    </row>
    <row r="176" spans="1:4" x14ac:dyDescent="0.25">
      <c r="A176" s="4"/>
      <c r="B176" s="4"/>
      <c r="C176" s="4"/>
      <c r="D176" s="5" t="e">
        <f t="shared" si="3"/>
        <v>#DIV/0!</v>
      </c>
    </row>
    <row r="177" spans="1:4" x14ac:dyDescent="0.25">
      <c r="A177" s="4"/>
      <c r="B177" s="4"/>
      <c r="C177" s="4"/>
      <c r="D177" s="5" t="e">
        <f t="shared" si="3"/>
        <v>#DIV/0!</v>
      </c>
    </row>
    <row r="178" spans="1:4" x14ac:dyDescent="0.25">
      <c r="A178" s="4"/>
      <c r="B178" s="4"/>
      <c r="C178" s="4"/>
      <c r="D178" s="5" t="e">
        <f t="shared" si="3"/>
        <v>#DIV/0!</v>
      </c>
    </row>
    <row r="179" spans="1:4" x14ac:dyDescent="0.25">
      <c r="A179" s="4"/>
      <c r="B179" s="4"/>
      <c r="C179" s="4"/>
      <c r="D179" s="5" t="e">
        <f t="shared" si="3"/>
        <v>#DIV/0!</v>
      </c>
    </row>
    <row r="180" spans="1:4" x14ac:dyDescent="0.25">
      <c r="A180" s="4"/>
      <c r="B180" s="4"/>
      <c r="C180" s="4"/>
      <c r="D180" s="5" t="e">
        <f t="shared" si="3"/>
        <v>#DIV/0!</v>
      </c>
    </row>
    <row r="181" spans="1:4" x14ac:dyDescent="0.25">
      <c r="A181" s="4"/>
      <c r="B181" s="4"/>
      <c r="C181" s="4"/>
      <c r="D181" s="5" t="e">
        <f t="shared" si="3"/>
        <v>#DIV/0!</v>
      </c>
    </row>
    <row r="182" spans="1:4" x14ac:dyDescent="0.25">
      <c r="A182" s="4"/>
      <c r="B182" s="4"/>
      <c r="C182" s="4"/>
      <c r="D182" s="5" t="e">
        <f t="shared" si="3"/>
        <v>#DIV/0!</v>
      </c>
    </row>
    <row r="183" spans="1:4" x14ac:dyDescent="0.25">
      <c r="A183" s="4"/>
      <c r="B183" s="4"/>
      <c r="C183" s="4"/>
      <c r="D183" s="5" t="e">
        <f t="shared" si="3"/>
        <v>#DIV/0!</v>
      </c>
    </row>
    <row r="184" spans="1:4" x14ac:dyDescent="0.25">
      <c r="A184" s="4"/>
      <c r="B184" s="4"/>
      <c r="C184" s="4"/>
      <c r="D184" s="5" t="e">
        <f t="shared" si="3"/>
        <v>#DIV/0!</v>
      </c>
    </row>
    <row r="185" spans="1:4" x14ac:dyDescent="0.25">
      <c r="A185" s="4"/>
      <c r="B185" s="4"/>
      <c r="C185" s="4"/>
      <c r="D185" s="5" t="e">
        <f t="shared" si="3"/>
        <v>#DIV/0!</v>
      </c>
    </row>
    <row r="186" spans="1:4" x14ac:dyDescent="0.25">
      <c r="A186" s="4"/>
      <c r="B186" s="4"/>
      <c r="C186" s="4"/>
      <c r="D186" s="5" t="e">
        <f t="shared" si="3"/>
        <v>#DIV/0!</v>
      </c>
    </row>
    <row r="187" spans="1:4" x14ac:dyDescent="0.25">
      <c r="A187" s="4"/>
      <c r="B187" s="4"/>
      <c r="C187" s="4"/>
      <c r="D187" s="5" t="e">
        <f t="shared" si="3"/>
        <v>#DIV/0!</v>
      </c>
    </row>
    <row r="188" spans="1:4" x14ac:dyDescent="0.25">
      <c r="A188" s="4"/>
      <c r="B188" s="4"/>
      <c r="C188" s="4"/>
      <c r="D188" s="5" t="e">
        <f t="shared" si="3"/>
        <v>#DIV/0!</v>
      </c>
    </row>
    <row r="189" spans="1:4" x14ac:dyDescent="0.25">
      <c r="A189" s="4"/>
      <c r="B189" s="4"/>
      <c r="C189" s="4"/>
      <c r="D189" s="5" t="e">
        <f t="shared" si="3"/>
        <v>#DIV/0!</v>
      </c>
    </row>
    <row r="190" spans="1:4" x14ac:dyDescent="0.25">
      <c r="A190" s="4"/>
      <c r="B190" s="4"/>
      <c r="C190" s="4"/>
      <c r="D190" s="5" t="e">
        <f t="shared" si="3"/>
        <v>#DIV/0!</v>
      </c>
    </row>
    <row r="191" spans="1:4" x14ac:dyDescent="0.25">
      <c r="A191" s="4"/>
      <c r="B191" s="4"/>
      <c r="C191" s="4"/>
      <c r="D191" s="5" t="e">
        <f t="shared" si="3"/>
        <v>#DIV/0!</v>
      </c>
    </row>
    <row r="192" spans="1:4" x14ac:dyDescent="0.25">
      <c r="A192" s="4"/>
      <c r="B192" s="4"/>
      <c r="C192" s="4"/>
      <c r="D192" s="5" t="e">
        <f t="shared" si="3"/>
        <v>#DIV/0!</v>
      </c>
    </row>
    <row r="193" spans="1:4" x14ac:dyDescent="0.25">
      <c r="A193" s="4"/>
      <c r="B193" s="4"/>
      <c r="C193" s="4"/>
      <c r="D193" s="5" t="e">
        <f t="shared" si="3"/>
        <v>#DIV/0!</v>
      </c>
    </row>
    <row r="194" spans="1:4" x14ac:dyDescent="0.25">
      <c r="A194" s="4"/>
      <c r="B194" s="4"/>
      <c r="C194" s="4"/>
      <c r="D194" s="5" t="e">
        <f t="shared" si="3"/>
        <v>#DIV/0!</v>
      </c>
    </row>
    <row r="195" spans="1:4" x14ac:dyDescent="0.25">
      <c r="A195" s="4"/>
      <c r="B195" s="4"/>
      <c r="C195" s="4"/>
      <c r="D195" s="5" t="e">
        <f t="shared" ref="D195:D258" si="4">+C195/B195</f>
        <v>#DIV/0!</v>
      </c>
    </row>
    <row r="196" spans="1:4" x14ac:dyDescent="0.25">
      <c r="A196" s="4"/>
      <c r="B196" s="4"/>
      <c r="C196" s="4"/>
      <c r="D196" s="5" t="e">
        <f t="shared" si="4"/>
        <v>#DIV/0!</v>
      </c>
    </row>
    <row r="197" spans="1:4" x14ac:dyDescent="0.25">
      <c r="A197" s="4"/>
      <c r="B197" s="4"/>
      <c r="C197" s="4"/>
      <c r="D197" s="5" t="e">
        <f t="shared" si="4"/>
        <v>#DIV/0!</v>
      </c>
    </row>
    <row r="198" spans="1:4" x14ac:dyDescent="0.25">
      <c r="A198" s="4"/>
      <c r="B198" s="4"/>
      <c r="C198" s="4"/>
      <c r="D198" s="5" t="e">
        <f t="shared" si="4"/>
        <v>#DIV/0!</v>
      </c>
    </row>
    <row r="199" spans="1:4" x14ac:dyDescent="0.25">
      <c r="A199" s="4"/>
      <c r="B199" s="4"/>
      <c r="C199" s="4"/>
      <c r="D199" s="5" t="e">
        <f t="shared" si="4"/>
        <v>#DIV/0!</v>
      </c>
    </row>
    <row r="200" spans="1:4" x14ac:dyDescent="0.25">
      <c r="A200" s="4"/>
      <c r="B200" s="4"/>
      <c r="C200" s="4"/>
      <c r="D200" s="5" t="e">
        <f t="shared" si="4"/>
        <v>#DIV/0!</v>
      </c>
    </row>
    <row r="201" spans="1:4" x14ac:dyDescent="0.25">
      <c r="A201" s="4"/>
      <c r="B201" s="4"/>
      <c r="C201" s="4"/>
      <c r="D201" s="5" t="e">
        <f t="shared" si="4"/>
        <v>#DIV/0!</v>
      </c>
    </row>
    <row r="202" spans="1:4" x14ac:dyDescent="0.25">
      <c r="A202" s="4"/>
      <c r="B202" s="4"/>
      <c r="C202" s="4"/>
      <c r="D202" s="5" t="e">
        <f t="shared" si="4"/>
        <v>#DIV/0!</v>
      </c>
    </row>
    <row r="203" spans="1:4" x14ac:dyDescent="0.25">
      <c r="A203" s="4"/>
      <c r="B203" s="4"/>
      <c r="C203" s="4"/>
      <c r="D203" s="5" t="e">
        <f t="shared" si="4"/>
        <v>#DIV/0!</v>
      </c>
    </row>
    <row r="204" spans="1:4" x14ac:dyDescent="0.25">
      <c r="A204" s="4"/>
      <c r="B204" s="4"/>
      <c r="C204" s="4"/>
      <c r="D204" s="5" t="e">
        <f t="shared" si="4"/>
        <v>#DIV/0!</v>
      </c>
    </row>
    <row r="205" spans="1:4" x14ac:dyDescent="0.25">
      <c r="A205" s="4"/>
      <c r="B205" s="4"/>
      <c r="C205" s="4"/>
      <c r="D205" s="5" t="e">
        <f t="shared" si="4"/>
        <v>#DIV/0!</v>
      </c>
    </row>
    <row r="206" spans="1:4" x14ac:dyDescent="0.25">
      <c r="A206" s="4"/>
      <c r="B206" s="4"/>
      <c r="C206" s="4"/>
      <c r="D206" s="5" t="e">
        <f t="shared" si="4"/>
        <v>#DIV/0!</v>
      </c>
    </row>
    <row r="207" spans="1:4" x14ac:dyDescent="0.25">
      <c r="A207" s="4"/>
      <c r="B207" s="4"/>
      <c r="C207" s="4"/>
      <c r="D207" s="5" t="e">
        <f t="shared" si="4"/>
        <v>#DIV/0!</v>
      </c>
    </row>
    <row r="208" spans="1:4" x14ac:dyDescent="0.25">
      <c r="A208" s="4"/>
      <c r="B208" s="4"/>
      <c r="C208" s="4"/>
      <c r="D208" s="5" t="e">
        <f t="shared" si="4"/>
        <v>#DIV/0!</v>
      </c>
    </row>
    <row r="209" spans="1:4" x14ac:dyDescent="0.25">
      <c r="A209" s="4"/>
      <c r="B209" s="4"/>
      <c r="C209" s="4"/>
      <c r="D209" s="5" t="e">
        <f t="shared" si="4"/>
        <v>#DIV/0!</v>
      </c>
    </row>
    <row r="210" spans="1:4" x14ac:dyDescent="0.25">
      <c r="A210" s="4"/>
      <c r="B210" s="4"/>
      <c r="C210" s="4"/>
      <c r="D210" s="5" t="e">
        <f t="shared" si="4"/>
        <v>#DIV/0!</v>
      </c>
    </row>
    <row r="211" spans="1:4" x14ac:dyDescent="0.25">
      <c r="A211" s="4"/>
      <c r="B211" s="4"/>
      <c r="C211" s="4"/>
      <c r="D211" s="5" t="e">
        <f t="shared" si="4"/>
        <v>#DIV/0!</v>
      </c>
    </row>
    <row r="212" spans="1:4" x14ac:dyDescent="0.25">
      <c r="A212" s="4"/>
      <c r="B212" s="4"/>
      <c r="C212" s="4"/>
      <c r="D212" s="5" t="e">
        <f t="shared" si="4"/>
        <v>#DIV/0!</v>
      </c>
    </row>
    <row r="213" spans="1:4" x14ac:dyDescent="0.25">
      <c r="A213" s="4"/>
      <c r="B213" s="4"/>
      <c r="C213" s="4"/>
      <c r="D213" s="5" t="e">
        <f t="shared" si="4"/>
        <v>#DIV/0!</v>
      </c>
    </row>
    <row r="214" spans="1:4" x14ac:dyDescent="0.25">
      <c r="A214" s="4"/>
      <c r="B214" s="4"/>
      <c r="C214" s="4"/>
      <c r="D214" s="5" t="e">
        <f t="shared" si="4"/>
        <v>#DIV/0!</v>
      </c>
    </row>
    <row r="215" spans="1:4" x14ac:dyDescent="0.25">
      <c r="A215" s="4"/>
      <c r="B215" s="4"/>
      <c r="C215" s="4"/>
      <c r="D215" s="5" t="e">
        <f t="shared" si="4"/>
        <v>#DIV/0!</v>
      </c>
    </row>
    <row r="216" spans="1:4" x14ac:dyDescent="0.25">
      <c r="A216" s="4"/>
      <c r="B216" s="4"/>
      <c r="C216" s="4"/>
      <c r="D216" s="5" t="e">
        <f t="shared" si="4"/>
        <v>#DIV/0!</v>
      </c>
    </row>
    <row r="217" spans="1:4" x14ac:dyDescent="0.25">
      <c r="A217" s="4"/>
      <c r="B217" s="4"/>
      <c r="C217" s="4"/>
      <c r="D217" s="5" t="e">
        <f t="shared" si="4"/>
        <v>#DIV/0!</v>
      </c>
    </row>
    <row r="218" spans="1:4" x14ac:dyDescent="0.25">
      <c r="A218" s="4"/>
      <c r="B218" s="4"/>
      <c r="C218" s="4"/>
      <c r="D218" s="5" t="e">
        <f t="shared" si="4"/>
        <v>#DIV/0!</v>
      </c>
    </row>
    <row r="219" spans="1:4" x14ac:dyDescent="0.25">
      <c r="A219" s="4"/>
      <c r="B219" s="4"/>
      <c r="C219" s="4"/>
      <c r="D219" s="5" t="e">
        <f t="shared" si="4"/>
        <v>#DIV/0!</v>
      </c>
    </row>
    <row r="220" spans="1:4" x14ac:dyDescent="0.25">
      <c r="A220" s="4"/>
      <c r="B220" s="4"/>
      <c r="C220" s="4"/>
      <c r="D220" s="5" t="e">
        <f t="shared" si="4"/>
        <v>#DIV/0!</v>
      </c>
    </row>
    <row r="221" spans="1:4" x14ac:dyDescent="0.25">
      <c r="A221" s="4"/>
      <c r="B221" s="4"/>
      <c r="C221" s="4"/>
      <c r="D221" s="5" t="e">
        <f t="shared" si="4"/>
        <v>#DIV/0!</v>
      </c>
    </row>
    <row r="222" spans="1:4" x14ac:dyDescent="0.25">
      <c r="A222" s="4"/>
      <c r="B222" s="4"/>
      <c r="C222" s="4"/>
      <c r="D222" s="5" t="e">
        <f t="shared" si="4"/>
        <v>#DIV/0!</v>
      </c>
    </row>
    <row r="223" spans="1:4" x14ac:dyDescent="0.25">
      <c r="A223" s="4"/>
      <c r="B223" s="4"/>
      <c r="C223" s="4"/>
      <c r="D223" s="5" t="e">
        <f t="shared" si="4"/>
        <v>#DIV/0!</v>
      </c>
    </row>
    <row r="224" spans="1:4" x14ac:dyDescent="0.25">
      <c r="A224" s="4"/>
      <c r="B224" s="4"/>
      <c r="C224" s="4"/>
      <c r="D224" s="5" t="e">
        <f t="shared" si="4"/>
        <v>#DIV/0!</v>
      </c>
    </row>
    <row r="225" spans="1:4" x14ac:dyDescent="0.25">
      <c r="A225" s="4"/>
      <c r="B225" s="4"/>
      <c r="C225" s="4"/>
      <c r="D225" s="5" t="e">
        <f t="shared" si="4"/>
        <v>#DIV/0!</v>
      </c>
    </row>
    <row r="226" spans="1:4" x14ac:dyDescent="0.25">
      <c r="A226" s="4"/>
      <c r="B226" s="4"/>
      <c r="C226" s="4"/>
      <c r="D226" s="5" t="e">
        <f t="shared" si="4"/>
        <v>#DIV/0!</v>
      </c>
    </row>
    <row r="227" spans="1:4" x14ac:dyDescent="0.25">
      <c r="A227" s="4"/>
      <c r="B227" s="4"/>
      <c r="C227" s="4"/>
      <c r="D227" s="5" t="e">
        <f t="shared" si="4"/>
        <v>#DIV/0!</v>
      </c>
    </row>
    <row r="228" spans="1:4" x14ac:dyDescent="0.25">
      <c r="A228" s="4"/>
      <c r="B228" s="4"/>
      <c r="C228" s="4"/>
      <c r="D228" s="5" t="e">
        <f t="shared" si="4"/>
        <v>#DIV/0!</v>
      </c>
    </row>
    <row r="229" spans="1:4" x14ac:dyDescent="0.25">
      <c r="A229" s="4"/>
      <c r="B229" s="4"/>
      <c r="C229" s="4"/>
      <c r="D229" s="5" t="e">
        <f t="shared" si="4"/>
        <v>#DIV/0!</v>
      </c>
    </row>
    <row r="230" spans="1:4" x14ac:dyDescent="0.25">
      <c r="A230" s="4"/>
      <c r="B230" s="4"/>
      <c r="C230" s="4"/>
      <c r="D230" s="5" t="e">
        <f t="shared" si="4"/>
        <v>#DIV/0!</v>
      </c>
    </row>
    <row r="231" spans="1:4" x14ac:dyDescent="0.25">
      <c r="A231" s="4"/>
      <c r="B231" s="4"/>
      <c r="C231" s="4"/>
      <c r="D231" s="5" t="e">
        <f t="shared" si="4"/>
        <v>#DIV/0!</v>
      </c>
    </row>
    <row r="232" spans="1:4" x14ac:dyDescent="0.25">
      <c r="A232" s="4"/>
      <c r="B232" s="4"/>
      <c r="C232" s="4"/>
      <c r="D232" s="5" t="e">
        <f t="shared" si="4"/>
        <v>#DIV/0!</v>
      </c>
    </row>
    <row r="233" spans="1:4" x14ac:dyDescent="0.25">
      <c r="A233" s="4"/>
      <c r="B233" s="4"/>
      <c r="C233" s="4"/>
      <c r="D233" s="5" t="e">
        <f t="shared" si="4"/>
        <v>#DIV/0!</v>
      </c>
    </row>
    <row r="234" spans="1:4" x14ac:dyDescent="0.25">
      <c r="A234" s="4"/>
      <c r="B234" s="4"/>
      <c r="C234" s="4"/>
      <c r="D234" s="5" t="e">
        <f t="shared" si="4"/>
        <v>#DIV/0!</v>
      </c>
    </row>
    <row r="235" spans="1:4" x14ac:dyDescent="0.25">
      <c r="A235" s="4"/>
      <c r="B235" s="4"/>
      <c r="C235" s="4"/>
      <c r="D235" s="5" t="e">
        <f t="shared" si="4"/>
        <v>#DIV/0!</v>
      </c>
    </row>
    <row r="236" spans="1:4" x14ac:dyDescent="0.25">
      <c r="A236" s="4"/>
      <c r="B236" s="4"/>
      <c r="C236" s="4"/>
      <c r="D236" s="5" t="e">
        <f t="shared" si="4"/>
        <v>#DIV/0!</v>
      </c>
    </row>
    <row r="237" spans="1:4" x14ac:dyDescent="0.25">
      <c r="D237" s="1" t="e">
        <f t="shared" si="4"/>
        <v>#DIV/0!</v>
      </c>
    </row>
    <row r="238" spans="1:4" x14ac:dyDescent="0.25">
      <c r="D238" s="1" t="e">
        <f t="shared" si="4"/>
        <v>#DIV/0!</v>
      </c>
    </row>
    <row r="239" spans="1:4" x14ac:dyDescent="0.25">
      <c r="D239" s="1" t="e">
        <f t="shared" si="4"/>
        <v>#DIV/0!</v>
      </c>
    </row>
    <row r="240" spans="1:4" x14ac:dyDescent="0.25">
      <c r="D240" s="1" t="e">
        <f t="shared" si="4"/>
        <v>#DIV/0!</v>
      </c>
    </row>
    <row r="241" spans="4:4" x14ac:dyDescent="0.25">
      <c r="D241" s="1" t="e">
        <f t="shared" si="4"/>
        <v>#DIV/0!</v>
      </c>
    </row>
    <row r="242" spans="4:4" x14ac:dyDescent="0.25">
      <c r="D242" s="1" t="e">
        <f t="shared" si="4"/>
        <v>#DIV/0!</v>
      </c>
    </row>
    <row r="243" spans="4:4" x14ac:dyDescent="0.25">
      <c r="D243" s="1" t="e">
        <f t="shared" si="4"/>
        <v>#DIV/0!</v>
      </c>
    </row>
    <row r="244" spans="4:4" x14ac:dyDescent="0.25">
      <c r="D244" s="1" t="e">
        <f t="shared" si="4"/>
        <v>#DIV/0!</v>
      </c>
    </row>
    <row r="245" spans="4:4" x14ac:dyDescent="0.25">
      <c r="D245" s="1" t="e">
        <f t="shared" si="4"/>
        <v>#DIV/0!</v>
      </c>
    </row>
    <row r="246" spans="4:4" x14ac:dyDescent="0.25">
      <c r="D246" s="1" t="e">
        <f t="shared" si="4"/>
        <v>#DIV/0!</v>
      </c>
    </row>
    <row r="247" spans="4:4" x14ac:dyDescent="0.25">
      <c r="D247" s="1" t="e">
        <f t="shared" si="4"/>
        <v>#DIV/0!</v>
      </c>
    </row>
    <row r="248" spans="4:4" x14ac:dyDescent="0.25">
      <c r="D248" s="1" t="e">
        <f t="shared" si="4"/>
        <v>#DIV/0!</v>
      </c>
    </row>
    <row r="249" spans="4:4" x14ac:dyDescent="0.25">
      <c r="D249" s="1" t="e">
        <f t="shared" si="4"/>
        <v>#DIV/0!</v>
      </c>
    </row>
    <row r="250" spans="4:4" x14ac:dyDescent="0.25">
      <c r="D250" s="1" t="e">
        <f t="shared" si="4"/>
        <v>#DIV/0!</v>
      </c>
    </row>
    <row r="251" spans="4:4" x14ac:dyDescent="0.25">
      <c r="D251" s="1" t="e">
        <f t="shared" si="4"/>
        <v>#DIV/0!</v>
      </c>
    </row>
    <row r="252" spans="4:4" x14ac:dyDescent="0.25">
      <c r="D252" s="1" t="e">
        <f t="shared" si="4"/>
        <v>#DIV/0!</v>
      </c>
    </row>
    <row r="253" spans="4:4" x14ac:dyDescent="0.25">
      <c r="D253" s="1" t="e">
        <f t="shared" si="4"/>
        <v>#DIV/0!</v>
      </c>
    </row>
    <row r="254" spans="4:4" x14ac:dyDescent="0.25">
      <c r="D254" s="1" t="e">
        <f t="shared" si="4"/>
        <v>#DIV/0!</v>
      </c>
    </row>
    <row r="255" spans="4:4" x14ac:dyDescent="0.25">
      <c r="D255" s="1" t="e">
        <f t="shared" si="4"/>
        <v>#DIV/0!</v>
      </c>
    </row>
    <row r="256" spans="4:4" x14ac:dyDescent="0.25">
      <c r="D256" s="1" t="e">
        <f t="shared" si="4"/>
        <v>#DIV/0!</v>
      </c>
    </row>
    <row r="257" spans="4:4" x14ac:dyDescent="0.25">
      <c r="D257" s="1" t="e">
        <f t="shared" si="4"/>
        <v>#DIV/0!</v>
      </c>
    </row>
    <row r="258" spans="4:4" x14ac:dyDescent="0.25">
      <c r="D258" s="1" t="e">
        <f t="shared" si="4"/>
        <v>#DIV/0!</v>
      </c>
    </row>
    <row r="259" spans="4:4" x14ac:dyDescent="0.25">
      <c r="D259" s="1" t="e">
        <f t="shared" ref="D259:D282" si="5">+C259/B259</f>
        <v>#DIV/0!</v>
      </c>
    </row>
    <row r="260" spans="4:4" x14ac:dyDescent="0.25">
      <c r="D260" s="1" t="e">
        <f t="shared" si="5"/>
        <v>#DIV/0!</v>
      </c>
    </row>
    <row r="261" spans="4:4" x14ac:dyDescent="0.25">
      <c r="D261" s="1" t="e">
        <f t="shared" si="5"/>
        <v>#DIV/0!</v>
      </c>
    </row>
    <row r="262" spans="4:4" x14ac:dyDescent="0.25">
      <c r="D262" s="1" t="e">
        <f t="shared" si="5"/>
        <v>#DIV/0!</v>
      </c>
    </row>
    <row r="263" spans="4:4" x14ac:dyDescent="0.25">
      <c r="D263" s="1" t="e">
        <f t="shared" si="5"/>
        <v>#DIV/0!</v>
      </c>
    </row>
    <row r="264" spans="4:4" x14ac:dyDescent="0.25">
      <c r="D264" s="1" t="e">
        <f t="shared" si="5"/>
        <v>#DIV/0!</v>
      </c>
    </row>
    <row r="265" spans="4:4" x14ac:dyDescent="0.25">
      <c r="D265" s="1" t="e">
        <f t="shared" si="5"/>
        <v>#DIV/0!</v>
      </c>
    </row>
    <row r="266" spans="4:4" x14ac:dyDescent="0.25">
      <c r="D266" s="1" t="e">
        <f t="shared" si="5"/>
        <v>#DIV/0!</v>
      </c>
    </row>
    <row r="267" spans="4:4" x14ac:dyDescent="0.25">
      <c r="D267" s="1" t="e">
        <f t="shared" si="5"/>
        <v>#DIV/0!</v>
      </c>
    </row>
    <row r="268" spans="4:4" x14ac:dyDescent="0.25">
      <c r="D268" s="1" t="e">
        <f t="shared" si="5"/>
        <v>#DIV/0!</v>
      </c>
    </row>
    <row r="269" spans="4:4" x14ac:dyDescent="0.25">
      <c r="D269" s="1" t="e">
        <f t="shared" si="5"/>
        <v>#DIV/0!</v>
      </c>
    </row>
    <row r="270" spans="4:4" x14ac:dyDescent="0.25">
      <c r="D270" s="1" t="e">
        <f t="shared" si="5"/>
        <v>#DIV/0!</v>
      </c>
    </row>
    <row r="271" spans="4:4" x14ac:dyDescent="0.25">
      <c r="D271" s="1" t="e">
        <f t="shared" si="5"/>
        <v>#DIV/0!</v>
      </c>
    </row>
    <row r="272" spans="4:4" x14ac:dyDescent="0.25">
      <c r="D272" s="1" t="e">
        <f t="shared" si="5"/>
        <v>#DIV/0!</v>
      </c>
    </row>
    <row r="273" spans="4:4" x14ac:dyDescent="0.25">
      <c r="D273" s="1" t="e">
        <f t="shared" si="5"/>
        <v>#DIV/0!</v>
      </c>
    </row>
    <row r="274" spans="4:4" x14ac:dyDescent="0.25">
      <c r="D274" s="1" t="e">
        <f t="shared" si="5"/>
        <v>#DIV/0!</v>
      </c>
    </row>
    <row r="275" spans="4:4" x14ac:dyDescent="0.25">
      <c r="D275" s="1" t="e">
        <f t="shared" si="5"/>
        <v>#DIV/0!</v>
      </c>
    </row>
    <row r="276" spans="4:4" x14ac:dyDescent="0.25">
      <c r="D276" s="1" t="e">
        <f t="shared" si="5"/>
        <v>#DIV/0!</v>
      </c>
    </row>
    <row r="277" spans="4:4" x14ac:dyDescent="0.25">
      <c r="D277" s="1" t="e">
        <f t="shared" si="5"/>
        <v>#DIV/0!</v>
      </c>
    </row>
    <row r="278" spans="4:4" x14ac:dyDescent="0.25">
      <c r="D278" s="1" t="e">
        <f t="shared" si="5"/>
        <v>#DIV/0!</v>
      </c>
    </row>
    <row r="279" spans="4:4" x14ac:dyDescent="0.25">
      <c r="D279" s="1" t="e">
        <f t="shared" si="5"/>
        <v>#DIV/0!</v>
      </c>
    </row>
    <row r="280" spans="4:4" x14ac:dyDescent="0.25">
      <c r="D280" s="1" t="e">
        <f t="shared" si="5"/>
        <v>#DIV/0!</v>
      </c>
    </row>
    <row r="281" spans="4:4" x14ac:dyDescent="0.25">
      <c r="D281" s="1" t="e">
        <f t="shared" si="5"/>
        <v>#DIV/0!</v>
      </c>
    </row>
    <row r="282" spans="4:4" x14ac:dyDescent="0.25">
      <c r="D282" s="1" t="e">
        <f t="shared" si="5"/>
        <v>#DIV/0!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6" sqref="H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MATRIZ AMBIENTAL ALTERNATIVAS</vt:lpstr>
      <vt:lpstr>ALTERN. 0</vt:lpstr>
      <vt:lpstr>Hoja1</vt:lpstr>
      <vt:lpstr>'MATRIZ AMBIENTAL ALTERNATIVAS'!Área_de_impresión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Rodolfo</cp:lastModifiedBy>
  <cp:lastPrinted>2024-12-11T14:46:52Z</cp:lastPrinted>
  <dcterms:created xsi:type="dcterms:W3CDTF">2017-12-18T18:42:03Z</dcterms:created>
  <dcterms:modified xsi:type="dcterms:W3CDTF">2024-12-11T14:49:19Z</dcterms:modified>
</cp:coreProperties>
</file>